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058C25F5-B3AC-4D8F-B7A5-9B73A3F6D13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8" i="1" l="1"/>
  <c r="E134" i="1"/>
  <c r="E132" i="1"/>
  <c r="E97" i="1"/>
  <c r="E96" i="1"/>
  <c r="E91" i="1"/>
  <c r="E88" i="1"/>
  <c r="E56" i="1"/>
  <c r="E55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</calcChain>
</file>

<file path=xl/sharedStrings.xml><?xml version="1.0" encoding="utf-8"?>
<sst xmlns="http://schemas.openxmlformats.org/spreadsheetml/2006/main" count="885" uniqueCount="369">
  <si>
    <t>Додаток 2 до рішення міської ради                             від ___ _________ 2024 року № ________</t>
  </si>
  <si>
    <t xml:space="preserve">Перелік другого типу об’єктів комунальної власності Лозівської міської територіальної громади, які можуть бути передані в оренду без аукціону
</t>
  </si>
  <si>
    <t>№</t>
  </si>
  <si>
    <t>Балансоутримувач (найменування, юридична адреса, код ЕДРПОУ)</t>
  </si>
  <si>
    <t>Найменування об'єкта оренди</t>
  </si>
  <si>
    <t>Місцезнаходження об'єкта оренди</t>
  </si>
  <si>
    <t>Площа об'єкта оренди, кв. м</t>
  </si>
  <si>
    <r>
      <t>Пропозиції щодо використання об</t>
    </r>
    <r>
      <rPr>
        <b/>
        <sz val="11"/>
        <rFont val="Calibri"/>
        <family val="2"/>
        <charset val="204"/>
      </rPr>
      <t>´</t>
    </r>
    <r>
      <rPr>
        <b/>
        <sz val="11"/>
        <rFont val="Times New Roman"/>
        <family val="1"/>
        <charset val="204"/>
      </rPr>
      <t>єкта оренди</t>
    </r>
  </si>
  <si>
    <t>Примітка</t>
  </si>
  <si>
    <t>4</t>
  </si>
  <si>
    <t>Управління культури ЛМР ХО, м. Лозова, вул. Свято-Миколаївська буд. 4 (пов. 4), код ЄДРПОУ 22682325</t>
  </si>
  <si>
    <t>нежитлове приміщення</t>
  </si>
  <si>
    <t>с. Петропілля, вул. Центральна, буд. 13</t>
  </si>
  <si>
    <t>24,3</t>
  </si>
  <si>
    <t>розміщення ФАПу для забезпечення медичного обслуговування населення</t>
  </si>
  <si>
    <t>перебуває в оренді до 31.12.2026 р.</t>
  </si>
  <si>
    <t>с. Миролюбівка, вул. Шкільна, буд. 6</t>
  </si>
  <si>
    <t>перебуває в оренді до 30.11.2028 р.</t>
  </si>
  <si>
    <t>с. Миролюбівка, вул. Шкільна, буд. 6, кім. № 26, 27, 33</t>
  </si>
  <si>
    <t>забезпечення діяльності старостинського округу</t>
  </si>
  <si>
    <t>с. Садове, вул. Центральна, буд. 83, част.кім. № 27, кім. № 29, 30</t>
  </si>
  <si>
    <t>перебуває в оренді до 31.12.2027 р.</t>
  </si>
  <si>
    <t>с. Катеринівка, вул. Слобожанська, буд. 1, кім. № 59-63, 65</t>
  </si>
  <si>
    <t xml:space="preserve">смт. Краснопавлівка, м-н, площа Незалежності, буд. 1
</t>
  </si>
  <si>
    <t>124,0</t>
  </si>
  <si>
    <t>проведення релігійних обрядів</t>
  </si>
  <si>
    <t>226,9</t>
  </si>
  <si>
    <t>розміщення ДЮСШ</t>
  </si>
  <si>
    <t>Управління культури ЛМР ХО, м. Лозова, вул. Свято-Миколаївська буд. 4 (пов. 4), код ЄДРПОУ 22682326</t>
  </si>
  <si>
    <t>м. Лозова, бул. Шевченка, буд. 10</t>
  </si>
  <si>
    <t>161,5</t>
  </si>
  <si>
    <t>Розміщення Лозівського міського Палацу культури</t>
  </si>
  <si>
    <t>с. Садове, вул. Центральна, буд. 83</t>
  </si>
  <si>
    <t>для розміщення поштового відділення</t>
  </si>
  <si>
    <t>КП «Теплоенерго»
ЛМР ХО,
м. Лозова, вул. Ломоносова, буд. 23,
код ЄДРПОУ 38076191</t>
  </si>
  <si>
    <t>нежитлова будівля  ТРП-1</t>
  </si>
  <si>
    <t xml:space="preserve">м. Лозова, м-н 1, буд. 4 а </t>
  </si>
  <si>
    <t>Управління праці та соціального захисту населення ЛМР ХО,
м. Лозова, м-н 4, буд.73, код ЄДРПОУ 25813017</t>
  </si>
  <si>
    <t>м.Лозова, м-н 4, буд.73</t>
  </si>
  <si>
    <t>розміщення Головного управління Пенсійного Фонду України в Харківській області</t>
  </si>
  <si>
    <t>КНП "Лозівський ЦПМСД" ЛМР ХО, м. Лозова, м-н 4, буд. 25, код ЄДРПОУ 42633385</t>
  </si>
  <si>
    <t>с. Олександрівка, 
вул. Зарічна, буд. 14а</t>
  </si>
  <si>
    <t xml:space="preserve">перебуває в оренді до 01.09.2027 р. </t>
  </si>
  <si>
    <t>с. Яковлівка, 
вул. Дружби, буд. 42</t>
  </si>
  <si>
    <t>с. Царедарівка, 
вул. Центральна, буд. 11</t>
  </si>
  <si>
    <t xml:space="preserve">перебуває в оренді до 16.09.2026 р. </t>
  </si>
  <si>
    <t>с. Тихопілля, 
вул. Полтавська, буд. 48</t>
  </si>
  <si>
    <t>с. Бунакове, 
вул. Ковальова, буд. 106а</t>
  </si>
  <si>
    <t>перебуває в оренді до 01.09.2027 р.</t>
  </si>
  <si>
    <t>розміщення Шатівської сільської бібліотеки</t>
  </si>
  <si>
    <t xml:space="preserve">перебуває в оренді до 31.12.2027 р. </t>
  </si>
  <si>
    <t>розміщення Царедарівської сільської бібліотеки</t>
  </si>
  <si>
    <t xml:space="preserve">перебуває в оренді до 15.09.2027 р. </t>
  </si>
  <si>
    <t>розміщення Бунаківської сільської бібліотеки</t>
  </si>
  <si>
    <t>с. Тихопілля, 
вул. Полтавське, буд. 48</t>
  </si>
  <si>
    <t>розміщення структурного підрозділу КНП ХОР "ЦЕМД" для надання екстреної медичної допомоги</t>
  </si>
  <si>
    <t xml:space="preserve">перебуває в оренді до 14.11.2026 р. </t>
  </si>
  <si>
    <t>с. Перемога, 
вул. Слави (Жовтнева), буд. 2</t>
  </si>
  <si>
    <t>с. Павлівка Друга, 
вул. Войкова, буд. 3</t>
  </si>
  <si>
    <t>с. Петропілля, 
вул. Центральна, буд. 11</t>
  </si>
  <si>
    <t>Управління освіти, молоді та спорту Лозівської міської ради Харківської області
м. Лозова, мікрорайон 1, буд. 1
Код ЄДРПОУ 02146222</t>
  </si>
  <si>
    <t>с. Перемога, 
вул. Слави, буд. 18, н.п. №1</t>
  </si>
  <si>
    <t>розміщення АЗПСМ для забезпечення медичного обслуговування населення</t>
  </si>
  <si>
    <t xml:space="preserve">перебуває в оренді до 31.12.2026 р. </t>
  </si>
  <si>
    <t>с. Павлівка Друга, 
вул. Десняка, буд. 2, н.п. №1</t>
  </si>
  <si>
    <t>с. Полтавське, вул. Молодіжна, буд. 6А</t>
  </si>
  <si>
    <t>с. Орілька, вул. Заводська, буд. 12</t>
  </si>
  <si>
    <t xml:space="preserve">надання первинної меддопомоги (розміщення АЗПСМ) </t>
  </si>
  <si>
    <t xml:space="preserve">перебуває в оренді до 16.08.2026 р. </t>
  </si>
  <si>
    <t>с. Катеринівка, вул. Шкільна, буд. 18</t>
  </si>
  <si>
    <t>розташування Архівного відділ Лозівської РДА</t>
  </si>
  <si>
    <t>розташування офісу Управління праці та соціального захисту населення</t>
  </si>
  <si>
    <t>розміщення КУ "Лозівський трудовий архів"</t>
  </si>
  <si>
    <t xml:space="preserve"> розміщення та функціонування відділення екстреної медичної допомоги</t>
  </si>
  <si>
    <t>смт. Орілька, вул. Заводська, буд. 12</t>
  </si>
  <si>
    <t>перебуває в оренді до 31.03.2028 р.</t>
  </si>
  <si>
    <t>розміщення аптеки</t>
  </si>
  <si>
    <t xml:space="preserve">перебуває в оренді до 30.04.2028 р. </t>
  </si>
  <si>
    <t>розміщення Орільської селищної бібліотеки, Орільського Будинку культури "Оріль"</t>
  </si>
  <si>
    <t>смт. Панютине, вул. Миру, буд. 33</t>
  </si>
  <si>
    <t>розміщення Панютинської публічної бібліотеки</t>
  </si>
  <si>
    <t>перебуває в оренді до 31.07.2026 р.</t>
  </si>
  <si>
    <t>с. Миколаївка, вул. Джека Алтаузена, буд. 2</t>
  </si>
  <si>
    <t>розміщення Миколаївської сільської бібліотеки та Миколаївського сільського Будинку культури</t>
  </si>
  <si>
    <t>розміщення Полтавської сільської бібліотеки та Полтавського сільського клубу</t>
  </si>
  <si>
    <t>с. Єлизаветівка, майдан Шевченка Т.Г., буд. 5</t>
  </si>
  <si>
    <t>розміщення Єлизаветівської сільської бібліотеки та Єлизаветівського сільського Будинку культури</t>
  </si>
  <si>
    <t>с. Катеринівка, вул. Слобожанська, буд. 20</t>
  </si>
  <si>
    <t>розміщення Катеринівської сільської бібліотеки</t>
  </si>
  <si>
    <t>с. Перемога, вул. Слави, буд. 18</t>
  </si>
  <si>
    <t>розміщення Перемозької сільської  бібліотеки та Перемозького сільського Будинку культури</t>
  </si>
  <si>
    <t>с. Тихопілля, вул. Полтавська, буд. 46</t>
  </si>
  <si>
    <t>розміщення Тихопільскої сільської  бібліотеки та Тихопільського сільського Будинку культури</t>
  </si>
  <si>
    <t>м. Лозова, мікрорайон 4, буд. 23</t>
  </si>
  <si>
    <t>розміщення та функціонування офісу Терцентру</t>
  </si>
  <si>
    <t>Управління освіти, молоді та спорту Лозівської міської ради Харківської області
м. Лозова, мікрорайон 1, буд. 1
Код ЄДРПОУ 02146221</t>
  </si>
  <si>
    <t>смт. Орілька, вул. Індустріальна, буд. 4</t>
  </si>
  <si>
    <t>м. Лозова, бульвар Шевченка, буд. 12</t>
  </si>
  <si>
    <t>перебуває в оренді до 31.07.2027 р.</t>
  </si>
  <si>
    <t>розміщення та функціонування КУ "Центр комплексної реабіліатації для осіб з інвалідністю "Жемчужинка" ЛМР ХО</t>
  </si>
  <si>
    <t>с. Перемога, вул.Слави, буд. 18</t>
  </si>
  <si>
    <t>с. Надеждівка, вул. Перемоги, буд. 4</t>
  </si>
  <si>
    <t>перебуває в оренді до 31.03.2029 р.</t>
  </si>
  <si>
    <t>Укрпошта</t>
  </si>
  <si>
    <t>Управління освіти, молоді та спорту Лозівської міської ради Харківської області
м. Лозова, мікрорайон 1, буд. 1
Код ЄДРПОУ 02146223</t>
  </si>
  <si>
    <t>с-ще. Панютине, вул. Миру, буд. 33</t>
  </si>
  <si>
    <t>розміщення художньої школи</t>
  </si>
  <si>
    <t>перебуває в оренді до 30.04.2029 р.</t>
  </si>
  <si>
    <t>с. Павлівка Друга, вул. Десняка, буд. 2</t>
  </si>
  <si>
    <t>КНП «Лозівське ТМО», м.Лозова, вул.Машинобудівників, буд. 29, код ЄДРПОУ 40199749</t>
  </si>
  <si>
    <t>с.Катеринівка, вул.Живописна, буд. 42</t>
  </si>
  <si>
    <t xml:space="preserve">розміщення та функціонування відділення амбулаторного хронічного гемодіалізу № 12 для виконання функції медичної допомоги 3-го рівня "замісна терапія" </t>
  </si>
  <si>
    <t>перебуває в оренді до 02.08.2024 р.</t>
  </si>
  <si>
    <t>смт.Орілька, вул. Заводська, буд. 15</t>
  </si>
  <si>
    <t>розміщення та функціонування відділення для надання екстреної (швидкої) медичної допомоги</t>
  </si>
  <si>
    <t>м. Лозова, вул. Свободи, буд. 24/14</t>
  </si>
  <si>
    <t>розміщення та функціонування установи, що фінансується за рахунок державного бюджету</t>
  </si>
  <si>
    <t>м. Лозова, м-н 4, буд. 25</t>
  </si>
  <si>
    <t>розміщення та функціонування Лозівської міжрайонної медико-соціальної експертної комісії по наданню експертної допомоги хворим та непрацездатним громадянам</t>
  </si>
  <si>
    <t>перебуває в оренді до 01.05.2027 р.</t>
  </si>
  <si>
    <t>м.Лозова, вул. Олега Куцина, буд. 10</t>
  </si>
  <si>
    <t>розміщення та функціонування структурних підрозділів КНП  "Лозівський ЦПМСД" для надання первинної медичної допомоги населенню</t>
  </si>
  <si>
    <t>м. Лозова, вул. Машинобудівників, буд. 29</t>
  </si>
  <si>
    <t>перебуває в оренді до 22.09.2027 р.</t>
  </si>
  <si>
    <t>смт. Орілька, вул. Заводська, буд. 15, кім. № 1,2,5, 35-40</t>
  </si>
  <si>
    <t>розміщення та функціонування організації Товариства Червоного Хреста України</t>
  </si>
  <si>
    <t>перебуває в оренді до 29.02.2024 р.</t>
  </si>
  <si>
    <t>розміщення та функціонування Лозівського міжрайонного відділення ХОБСМЕ</t>
  </si>
  <si>
    <t>перебуває в оренді до 07.09.2026 р.</t>
  </si>
  <si>
    <t>м.Лозова, м-н 4, буд. 25</t>
  </si>
  <si>
    <t>Розміщення муніципальної аптеки</t>
  </si>
  <si>
    <t>перебуває в оренді до 30.09.2025 р.</t>
  </si>
  <si>
    <t>м.Лозова, вул.Машинобудівників, буд. 29</t>
  </si>
  <si>
    <t>перебуває в оренді до 01.12.2026 р.</t>
  </si>
  <si>
    <t>м.Лозова, вул.Лозовського, буд. 10</t>
  </si>
  <si>
    <t>перебуває в оренді до 30.09.2027 р.</t>
  </si>
  <si>
    <t xml:space="preserve">нежитлова будівля </t>
  </si>
  <si>
    <t>КП "ЖУК" Лозівської міської ради Харківської області, код ЄДРПОУ 37556917</t>
  </si>
  <si>
    <t>нежитлові приміщення</t>
  </si>
  <si>
    <t>м. Лозова, бульвар Шевченка, буд. 1, І пов.</t>
  </si>
  <si>
    <t>Розміщення Публічної бібліотеки</t>
  </si>
  <si>
    <t>перебуває в оренді до 31.01.2029 р.</t>
  </si>
  <si>
    <t xml:space="preserve">м. Лозова, бул. Шевченка, буд. 1 </t>
  </si>
  <si>
    <t xml:space="preserve">м. Лозова, вул. Павлоградська, буд. 54 </t>
  </si>
  <si>
    <t xml:space="preserve">розміщення ЛРТЦКСП </t>
  </si>
  <si>
    <t>перебуває в оренді до 02.08.2026 р.</t>
  </si>
  <si>
    <t>м. Лозова, бул. Шевченка, буд. 65А</t>
  </si>
  <si>
    <r>
      <t>розміщення віділення зв</t>
    </r>
    <r>
      <rPr>
        <sz val="11"/>
        <rFont val="Calibri"/>
        <family val="2"/>
        <charset val="204"/>
      </rPr>
      <t>´</t>
    </r>
    <r>
      <rPr>
        <sz val="11"/>
        <rFont val="Times New Roman"/>
        <family val="1"/>
        <charset val="204"/>
      </rPr>
      <t>язку Лозова-3</t>
    </r>
  </si>
  <si>
    <t>перебуває в оренді до 30.06.2024 р.</t>
  </si>
  <si>
    <t>м. Лозова, м-н 1, буд. 28</t>
  </si>
  <si>
    <r>
      <t>розміщення віділення зв</t>
    </r>
    <r>
      <rPr>
        <sz val="11"/>
        <rFont val="Calibri"/>
        <family val="2"/>
        <charset val="204"/>
      </rPr>
      <t>´</t>
    </r>
    <r>
      <rPr>
        <sz val="11"/>
        <rFont val="Times New Roman"/>
        <family val="1"/>
        <charset val="204"/>
      </rPr>
      <t>язку Лозова-4</t>
    </r>
  </si>
  <si>
    <t>м. Лозова, м-н 3, буд. 37</t>
  </si>
  <si>
    <r>
      <t>розміщення віділення зв</t>
    </r>
    <r>
      <rPr>
        <sz val="11"/>
        <rFont val="Calibri"/>
        <family val="2"/>
        <charset val="204"/>
      </rPr>
      <t>´</t>
    </r>
    <r>
      <rPr>
        <sz val="11"/>
        <rFont val="Times New Roman"/>
        <family val="1"/>
        <charset val="204"/>
      </rPr>
      <t>язку Лозова-6</t>
    </r>
  </si>
  <si>
    <t xml:space="preserve">м. Лозова, вул. Козацька, буд. 5, 2-й пов. </t>
  </si>
  <si>
    <t>розміщення Терцентру  для надання соціальних послуг</t>
  </si>
  <si>
    <t>перебуває в оренді до 31.08.2026 р.</t>
  </si>
  <si>
    <t>м. Лозова, м-н 3, буд. 37, н.п. № 6</t>
  </si>
  <si>
    <t>м. Лозова, вул. М.Грушевського, буд. 2, н.п. № 2</t>
  </si>
  <si>
    <t>розміщення та функціонування Лозівського управління ДКСУ</t>
  </si>
  <si>
    <t>перебуває в оренді до 02.12.2026 р.</t>
  </si>
  <si>
    <t>м. Лозова, вул. Свято-Миколаївська, буд. 4, кім. № 97, 98-102, 115-118</t>
  </si>
  <si>
    <t>розміщення та функціонування Первомайського місцевого центру з надання безоплатної вторинної правової допомоги</t>
  </si>
  <si>
    <t>перебуває в оренді до 03.08.2026 р.</t>
  </si>
  <si>
    <t>м. Лозова, вул. Свято-Миколаївська, буд. 4, І пов., кім.7-8</t>
  </si>
  <si>
    <t>розміщення громадської приймальні депутата</t>
  </si>
  <si>
    <t>перебуває в оренді до 15.09.2026 р.</t>
  </si>
  <si>
    <t>м. Лозова, вул. Привокзальна, буд. 7, ІІ пов., кім. 8, 9, 14, 15, 18-20, 21</t>
  </si>
  <si>
    <t>розміщення структурних підрозділів Головного управління Держгеокадастру</t>
  </si>
  <si>
    <t>м. Лозова, м-н 1, буд. 17, цок.пов., кім. VI, VIII</t>
  </si>
  <si>
    <t>ДУ НМЦЦЗ та БЖ</t>
  </si>
  <si>
    <t>перебуває в оренді до 04.05.2026 р.</t>
  </si>
  <si>
    <t>м. Лозова, вул. Козацька, буд. 3</t>
  </si>
  <si>
    <t>ЦНАП</t>
  </si>
  <si>
    <t xml:space="preserve">м. Лозова, вул. Козацька, буд. 5 </t>
  </si>
  <si>
    <t>УЖКГБ</t>
  </si>
  <si>
    <t>м. Лозова, вул. Свято-Миколаївська, буд. 4, ІІІ пов., кім.114</t>
  </si>
  <si>
    <t>нежитлове приміщення гаражу</t>
  </si>
  <si>
    <t>м. Лозова, м-н 1, буд. 17-в</t>
  </si>
  <si>
    <t xml:space="preserve">розміщення транспортного засобу </t>
  </si>
  <si>
    <t>перебуває в оренді до 31.12.2028 р.</t>
  </si>
  <si>
    <t>КП "ЖУК" Лозівської міської ради Харківської області, код ЄДРПОУ 37556916</t>
  </si>
  <si>
    <t>нежитлова будівля А-2</t>
  </si>
  <si>
    <t>розміщення АЗПСМ № 2 для забезпечення медичного обслуговування населення</t>
  </si>
  <si>
    <t>перебуває в оренді до 28.02.2029 р.</t>
  </si>
  <si>
    <t>розміщення КНП ХОР "Обласний протитуберкульозний диспансер № 1"</t>
  </si>
  <si>
    <t>м. Лозова, м-н 9, буд. 4</t>
  </si>
  <si>
    <t>ГО "Лозівська спілка учасників АТО"</t>
  </si>
  <si>
    <t>розміщення Державного ощадного банку</t>
  </si>
  <si>
    <t>перебуває в оренді до 02.02.2024 р.</t>
  </si>
  <si>
    <t>м. Лозова, вул. Привокзальна, буд. 30, н.п. № 1</t>
  </si>
  <si>
    <t>розміщення ГУ Державної міграційної служби</t>
  </si>
  <si>
    <t>перебуває в оренді до 22.03.2027 р.</t>
  </si>
  <si>
    <t>м. Лозова, м-н 1, буд. 17, III та ІV пов.</t>
  </si>
  <si>
    <t>розміщення юнацької бібліотеки та Лозівської школи мистецтв № 1</t>
  </si>
  <si>
    <t>м. Лозова, вул. Покровського, буд. 2, кім. 47-49</t>
  </si>
  <si>
    <t>Лозівський міськрайонний центр зайнятості</t>
  </si>
  <si>
    <t>м. Лозова, вул. Свято-Миколаївська, буд. 4, ІV пов.</t>
  </si>
  <si>
    <t>розміщення Управління культури</t>
  </si>
  <si>
    <t>м. Лозова, м-н 1, буд. 17-д, н.п. № 1</t>
  </si>
  <si>
    <t>зберігання матер.резерв ЦО</t>
  </si>
  <si>
    <t>м. Лозова, вул. М.Грушевського, буд. 2, н.п. № 3</t>
  </si>
  <si>
    <t>розміщення ЦНАП ЛМР ХО</t>
  </si>
  <si>
    <t>м. Лозова, вул. Вердовського, буд. 24</t>
  </si>
  <si>
    <t>розміщення архівного відділу ЛМР</t>
  </si>
  <si>
    <t>м. Лозова, вул. Свято-Миколаївська, буд. 4, ІІІ пов.</t>
  </si>
  <si>
    <t>розміщення відділу реєстрації ЛМР та відділу з питань реєстрації місця проживання фіз.осіб та ведення реєстру громади ЛМР</t>
  </si>
  <si>
    <t>перебуває в оренді до 02.02.2027 р.</t>
  </si>
  <si>
    <t>м. Лозова, вул. Свободи, буд. 12/2</t>
  </si>
  <si>
    <t>розміщення Лоз.рай.відд.№ 1 філії ДУ "Центр пробації"</t>
  </si>
  <si>
    <t>м. Лозова, м-н 9, буд. 2</t>
  </si>
  <si>
    <t>ГО "Спілка інвалідів-візочників"</t>
  </si>
  <si>
    <t>м. Лозова, м-н 3, буд. 37, н.п. № 6, кім. 6</t>
  </si>
  <si>
    <t>м. Лозова, м-н 2, буд. 15, н.п. № 3, кім. 3-8</t>
  </si>
  <si>
    <t>розміщення ЛОС "ЧОРНОБИЛЬ"</t>
  </si>
  <si>
    <t>перебуває в оренді до 01.04.2029 р.</t>
  </si>
  <si>
    <t>м. Лозова, м-н 2, буд. 15, н.п. № 3, кім. 3-5</t>
  </si>
  <si>
    <t xml:space="preserve">розміщення ГО ЛТПО УТОС </t>
  </si>
  <si>
    <t>м. Лозова, м-н 2, буд. 15, н.п. № 3, кім. 3-17, 3-18</t>
  </si>
  <si>
    <t>розміщення ГО "Кластер стійкості"</t>
  </si>
  <si>
    <t>м. Лозова, м-н 2, буд. 15, н.п. № 3, кім. 3-15</t>
  </si>
  <si>
    <t>перебуває в оренді до 05.02.2029 р.</t>
  </si>
  <si>
    <t>м. Лозова, м-н 2, буд. 15, кім. 26</t>
  </si>
  <si>
    <t xml:space="preserve">Лозівське МРВ УСВА (воїнів-інтернаціоналісті) </t>
  </si>
  <si>
    <t>перебуває в оренді до 24.11.2026 р.</t>
  </si>
  <si>
    <t>м. Лозова, м-н 2, буд. 15, н.п. № 1 та кімн. № 9</t>
  </si>
  <si>
    <t>розміщення аптечного пункту</t>
  </si>
  <si>
    <t>м. Лозова, м-н 3, буд. 37, н.п. № 3</t>
  </si>
  <si>
    <t>відділення ПАТ "Державний ощадний банк України"</t>
  </si>
  <si>
    <t>перебуває в оренді до 31.05.2029 р.</t>
  </si>
  <si>
    <t>м. Лозова, вул. Яремчука, буд.25</t>
  </si>
  <si>
    <t>розміщення РО "Релігійна громада Преображенської парафії м. Лозова Харківського екзархату української греко-католицької церкви"</t>
  </si>
  <si>
    <t>перебуває в оренді до 19.03.2027 р.</t>
  </si>
  <si>
    <t>м. Лозова, мікрорайон 4, буд. 71, н.п. № 4</t>
  </si>
  <si>
    <t>розміщення РГ Святого Мученика Трифона</t>
  </si>
  <si>
    <t>перебуває в оренді до 25.09.2024 р.</t>
  </si>
  <si>
    <t>житлове приміщення</t>
  </si>
  <si>
    <t>м. Лозова, мікрорайон 5, буд. 10, кв. 38</t>
  </si>
  <si>
    <t>розміщення поліцейської станції Лозівського РВП ГУНП в Харківській області</t>
  </si>
  <si>
    <t>перебуває в оренді до 01.07.2026 р.</t>
  </si>
  <si>
    <t>нежитлове вбудоване приміщення</t>
  </si>
  <si>
    <t>м. Лозова, м-н 3, буд. 38, н/п № 6</t>
  </si>
  <si>
    <t xml:space="preserve">Створення та забезпечення діяльності стаціонарної служби «Тимчасовий притулок для сімей з дітьми» </t>
  </si>
  <si>
    <t>вбудоване нежитлове приміщення</t>
  </si>
  <si>
    <t>м. Лозова, мікрорайон 9, буд. 5</t>
  </si>
  <si>
    <t>БФ "САДЛІ"</t>
  </si>
  <si>
    <t>м. Лозова, вул. Покровська, буд. 2, ІІ пов.</t>
  </si>
  <si>
    <t>розміщення БФ "Від серця до серця-2022"</t>
  </si>
  <si>
    <t>перебуває в оренді до 05.12.2027 р.</t>
  </si>
  <si>
    <t>м. Лозова, мікрорайон 1, буд. 17, кім. № 11, № 12, № 18, № 27</t>
  </si>
  <si>
    <t>ВКМ</t>
  </si>
  <si>
    <t>перебуває в оренді до 30.05.2024 р.</t>
  </si>
  <si>
    <t>м. Лозова, вул. Свободи, буд. 12/3</t>
  </si>
  <si>
    <t>ГО "Маємо право-2"</t>
  </si>
  <si>
    <t>перебуває в оренді до 20.11.2027 р.</t>
  </si>
  <si>
    <t>м. Лозова,вул. Покровська, буд. 2, кім. 2, І пов.</t>
  </si>
  <si>
    <t xml:space="preserve">ГО "Єдине джерело" </t>
  </si>
  <si>
    <t>перебуває в оренді до 14.12.2027 р.</t>
  </si>
  <si>
    <t>м.Лозова, бульвар Шевченка, буд. 1</t>
  </si>
  <si>
    <t>розміщення Лоз.відд.держ.реєстр. актів цивіл.стану</t>
  </si>
  <si>
    <t>м. Лозова, м-н 4, буд. 71, н.п. № 3, І пов.</t>
  </si>
  <si>
    <t>розміщення обладнання АТС</t>
  </si>
  <si>
    <t>перебуває в оренді до 31.05.2027 р.</t>
  </si>
  <si>
    <t>нежитлове вбудоване  приміщення</t>
  </si>
  <si>
    <t>м. Лозова, м-н 3, буд. 37, н.п. № 5</t>
  </si>
  <si>
    <t>Забезпечення надання психо-соціальної підтримки мешканцям громади</t>
  </si>
  <si>
    <t>перебуває в оренді до 31.08.2029 р.</t>
  </si>
  <si>
    <t>м.Лозова, мікрорайон 9, буд. 2, н.п. № 3</t>
  </si>
  <si>
    <t>розміщення ЛДЮШ "Олімпія"</t>
  </si>
  <si>
    <t>перебуває в оренді до 30.09.2029 р.</t>
  </si>
  <si>
    <t>м.Лозова, мікрорайон 4, буд. 72, н.п. № 3</t>
  </si>
  <si>
    <t xml:space="preserve">функціонування Центру життєстійкості для надання мешканцям громади комплексної соціальної послуги з формування життєстійкості </t>
  </si>
  <si>
    <t>перебуває в оренді до 06.10.2029 р.</t>
  </si>
  <si>
    <t>м. Лозова, м-н 1, буд. 7, н.п. № 4, І пов.</t>
  </si>
  <si>
    <t>Територіальний центр соціального обслуговування (надання соціальних послуг) Лозівської міської ради, код ЄДРПОУ 22719186</t>
  </si>
  <si>
    <t>м. Лозова, вул. Дикого, буд. 6</t>
  </si>
  <si>
    <t>перебуває в оренді до 20.10.2029 р.</t>
  </si>
  <si>
    <t xml:space="preserve">Управління житлово-комунального господарства та будівництва ЛМР ХО, код ЄДРПОУ 22682313 </t>
  </si>
  <si>
    <t>с. Артільне, вул. Шкільна, буд. 4</t>
  </si>
  <si>
    <t>с. Домаха, вул. Українська, буд. 19</t>
  </si>
  <si>
    <t>с. Миколаївка, вул. Никитенка, буд. 12</t>
  </si>
  <si>
    <t>с. Нова Іванівка, вул. Садова, буд. 1</t>
  </si>
  <si>
    <t>с. Павлівка Друга, вул. Слобідська (Войкова), буд. 4</t>
  </si>
  <si>
    <t>смт. Панютино, вул. Заводська, буд. 11</t>
  </si>
  <si>
    <t>с. Чернігівське, вул. Садова, буд. 15</t>
  </si>
  <si>
    <t>смт. Орілька, вул. Перемоги, буд. 58</t>
  </si>
  <si>
    <t>с. Смирнівка, вул. Миру, буд. 10, кім. 3-5, 8</t>
  </si>
  <si>
    <t>смт. Краснопавлівка, м-н, буд. 16, кім. 36-44</t>
  </si>
  <si>
    <t>с. Миролюбівка, вул. Дружби, буд. 18а</t>
  </si>
  <si>
    <t>надання первинної медичної допомоги населенню</t>
  </si>
  <si>
    <t>перебуває в оренді до 30.11.2027 р.</t>
  </si>
  <si>
    <t>смт. Краснопавлівка, м-н, буд. 16</t>
  </si>
  <si>
    <t>смт. Краснопавлівка, м-н, буд. 16, кім. № 70, 72-76</t>
  </si>
  <si>
    <t>надання екстреної медичної допомоги населенню</t>
  </si>
  <si>
    <t>с. Артільне, вул. Молодіжна, буд. 4</t>
  </si>
  <si>
    <t>розміщення Артільської сільської бібліотеки</t>
  </si>
  <si>
    <t>розміщення Чернігівської сільської бібліотеки та Чернігівського сільського клубу</t>
  </si>
  <si>
    <t>с. Смирнівка, вул. Миру, буд. 10</t>
  </si>
  <si>
    <t>розміщення Смирнівської сільської бібліотеки</t>
  </si>
  <si>
    <t>с. Плисове, вул. Центральна, буд. 5</t>
  </si>
  <si>
    <t>розміщення Плисівської сільської бібліотеки</t>
  </si>
  <si>
    <t>смт. Панютине, вул. Заводська, буд. 11</t>
  </si>
  <si>
    <t>розміщення Терцентру соціального обслуговування (надання соціальних послуг)</t>
  </si>
  <si>
    <t>перебуває в оренді до 20.11.2026 р.</t>
  </si>
  <si>
    <t>відділення Терцентру соціального обслуговування (надання соціальних послуг)</t>
  </si>
  <si>
    <t>перебуває в оренді до 30.09.2026 р.</t>
  </si>
  <si>
    <r>
      <t>розміщення відділення поштового зв</t>
    </r>
    <r>
      <rPr>
        <sz val="11"/>
        <rFont val="Calibri"/>
        <family val="2"/>
        <charset val="204"/>
      </rPr>
      <t>´</t>
    </r>
    <r>
      <rPr>
        <sz val="11"/>
        <rFont val="Times New Roman"/>
        <family val="1"/>
        <charset val="204"/>
      </rPr>
      <t>язку</t>
    </r>
  </si>
  <si>
    <t>перебуває в оренді до 29.12.2026 р.</t>
  </si>
  <si>
    <t>розміщення банкомату філії ХОУ "АТ "Ощадбанк"</t>
  </si>
  <si>
    <t>перебуває в оренді до 31.05.2026 р.</t>
  </si>
  <si>
    <t>розміщення терміналу філії ХОУ "АТ "Ощадбанк"</t>
  </si>
  <si>
    <t>с. Садове, вул. Центральна, буд. 53</t>
  </si>
  <si>
    <t>розміщення релігійної організації для проведення релігійних обрядів та церемоній</t>
  </si>
  <si>
    <t>перебуває в оренді до 07.12.2027 р.</t>
  </si>
  <si>
    <t>смт. Орілька, вул. Перемоги, буд. 58, каб. № 35</t>
  </si>
  <si>
    <t>забезпечення роботи інспектора сектору з питань попередження правопорушень та дотримання законодавства щодо дітей служби у справах дітей ЛМР ХО</t>
  </si>
  <si>
    <t>перебуває в оренді до 31.10.2026 р.</t>
  </si>
  <si>
    <t>смт. Орілька, вул. Перемоги, буд. 58, каб. №35</t>
  </si>
  <si>
    <t>для забезпечення  соціального обслуговування населення ЛМТГ</t>
  </si>
  <si>
    <t>смт. Краснопавлівка, м-н, буд. 16, каб. № 4</t>
  </si>
  <si>
    <t>забезпечення роботи головного спеціаліста сектору з питань попередження правопорушень та дотримання законодавства щодо дітей служби у справах дітей ЛМР ХО</t>
  </si>
  <si>
    <t>мт. Краснопавлівка, м-н, буд. 16, каб. № 4</t>
  </si>
  <si>
    <t>смт. Краснопавлівка, м-н, буд. 16, кім. 81, 82</t>
  </si>
  <si>
    <t>надання медичної допомоги населенню</t>
  </si>
  <si>
    <t>с. Миролюбівка, вул. Дружби, буд. 22</t>
  </si>
  <si>
    <t>розміщення відділення "Укртелеком"</t>
  </si>
  <si>
    <t>розміщення поліцейської станції</t>
  </si>
  <si>
    <t>приміщення для розміщення АТС</t>
  </si>
  <si>
    <t>с. Артільне, вул. Молодіжна, буд. 11</t>
  </si>
  <si>
    <t>с. Смирнівка, вул. Миру, буд. 9</t>
  </si>
  <si>
    <t>приміщення для працівників старостинського округу</t>
  </si>
  <si>
    <t>смт. Краснопавлівка, м-н, буд. 16, кім. № 56, 57, 60-62</t>
  </si>
  <si>
    <t>смт. Орілька, вул. Перемоги, буд. 58, кім. 9-12</t>
  </si>
  <si>
    <t>службове приміщення для поліцейських</t>
  </si>
  <si>
    <t>розміщення відділення поштового зв´язку</t>
  </si>
  <si>
    <t>смт. Орілька, вул. Перемоги, буд. 58, каб. 3-4</t>
  </si>
  <si>
    <t>для забезпечення медичного обслуговування населенню</t>
  </si>
  <si>
    <t>смт. Орілька, вул. Перемоги, буд. 58, каб.  №38</t>
  </si>
  <si>
    <t>для організації віддаленого робочого місця адміністратора відділу "Центру надання адміністративних послуг" ЛМР ХО</t>
  </si>
  <si>
    <t>Управління житлово-комунального господарства та будівництва ЛМР ХО, код ЄДРПОУ 22682314</t>
  </si>
  <si>
    <t>с. Плисове, вул. Центральна, буд. 5, кім.  №3,6</t>
  </si>
  <si>
    <t>смт. Краснопавлівка, м-н, буд. 16, кім. № 83</t>
  </si>
  <si>
    <t>водозабірна споруда - свердловина артезіанська, глибина 140 м</t>
  </si>
  <si>
    <t>с. Миронівка, вул. Центральна</t>
  </si>
  <si>
    <t xml:space="preserve">для забезпечення безперебійним централізованим водопостачанням населення </t>
  </si>
  <si>
    <t>водозабірна споруда - свердловина артезіанська, глибина 60 м</t>
  </si>
  <si>
    <t>с. Петропілля, вул. Сергія Литвиновського</t>
  </si>
  <si>
    <t>водозабірна споруда - шахтний колодязь, глибина 15 м</t>
  </si>
  <si>
    <t>с. Федорівка, вул. Зелена</t>
  </si>
  <si>
    <t>водозабірна споруда - свердловина артезіанська, глибина 50 м</t>
  </si>
  <si>
    <t>с. Надеждівка, вул. Механізаторська</t>
  </si>
  <si>
    <t>водозабірна споруда - свердловина артезіанська, глибина 110 м</t>
  </si>
  <si>
    <t>с. Плисове, вул. Центральна</t>
  </si>
  <si>
    <t>Виконавчий комітет ЛМР ХО, м. Лозова, вул. Ярослава Мудрого, б. 1, код ЄДРПОУ 04058829</t>
  </si>
  <si>
    <t xml:space="preserve">м. Лозова, вул. Ярослава Мудрого, буд. 1, 3-й пов. </t>
  </si>
  <si>
    <t xml:space="preserve">м. Лозова, вул. Ярослава Мудрого, буд. 1, 1-й пов. </t>
  </si>
  <si>
    <t>ТРК "Лозова"</t>
  </si>
  <si>
    <t xml:space="preserve">м. Лозова, вул. Ярослава Мудрого, буд. 1, 2-й пов. </t>
  </si>
  <si>
    <t>перебуває в оренді до 30.06.2026 р.</t>
  </si>
  <si>
    <t xml:space="preserve">м. Лозова, вул. Ярослава Мудрого, буд. 1, 1-й пов., кім. № 8 </t>
  </si>
  <si>
    <t>для ведення прийому громадян помічником Народного депутату Ю.Світличної</t>
  </si>
  <si>
    <t>КП "Зоря" ЛМР ХО, Лозівський р-н, с. Смирнівка, вул. Миру, б. 16, код ЄДРПОУ 33724932</t>
  </si>
  <si>
    <t>с. Смирнівка, вул. Миру, буд. 16</t>
  </si>
  <si>
    <t>розміщення відділення "Укрпошта"</t>
  </si>
  <si>
    <t>КП "Тепловодосервіс", смт. Краснопавлівка, м-н, буд. 16, код ЄДРПОУ 37346355</t>
  </si>
  <si>
    <t>с. Катеринівка, вул. Слобожанська, буд. 18</t>
  </si>
  <si>
    <t>смт. Орілька, вул. Індустріальна, буд. 11</t>
  </si>
  <si>
    <t>Секретар міської ради</t>
  </si>
  <si>
    <t>Юрій КУШНІР</t>
  </si>
  <si>
    <t>Віолетта Семеніхіна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</si>
</sst>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70C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1" fillId="0" borderId="0" xfId="0" applyFont="1"/>
    <xf numFmtId="49" fontId="8" fillId="0" borderId="2" xfId="0" applyNumberFormat="1" applyFont="1" applyFill="1" applyBorder="1" applyAlignment="1">
      <alignment horizontal="center" vertical="top" wrapText="1"/>
    </xf>
    <xf numFmtId="49" fontId="8" fillId="0" borderId="2" xfId="3" applyNumberFormat="1" applyFont="1" applyFill="1" applyBorder="1" applyAlignment="1">
      <alignment horizontal="center" vertical="top" wrapText="1"/>
    </xf>
    <xf numFmtId="0" fontId="8" fillId="0" borderId="2" xfId="3" applyFont="1" applyFill="1" applyBorder="1" applyAlignment="1">
      <alignment horizontal="center" vertical="top" wrapText="1"/>
    </xf>
    <xf numFmtId="0" fontId="8" fillId="0" borderId="2" xfId="2" applyNumberFormat="1" applyFont="1" applyFill="1" applyBorder="1" applyAlignment="1">
      <alignment horizontal="center" vertical="top" wrapText="1"/>
    </xf>
    <xf numFmtId="0" fontId="9" fillId="0" borderId="2" xfId="3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8" fillId="0" borderId="2" xfId="0" applyNumberFormat="1" applyFont="1" applyFill="1" applyBorder="1" applyAlignment="1">
      <alignment horizontal="center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 wrapText="1"/>
    </xf>
    <xf numFmtId="49" fontId="5" fillId="2" borderId="2" xfId="1" applyNumberFormat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8" fillId="2" borderId="2" xfId="2" applyNumberFormat="1" applyFont="1" applyFill="1" applyBorder="1" applyAlignment="1">
      <alignment horizontal="center" vertical="top" wrapText="1"/>
    </xf>
    <xf numFmtId="0" fontId="8" fillId="2" borderId="2" xfId="3" applyFont="1" applyFill="1" applyBorder="1" applyAlignment="1">
      <alignment horizontal="center" vertical="top" wrapText="1"/>
    </xf>
    <xf numFmtId="0" fontId="9" fillId="2" borderId="2" xfId="3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9" fontId="8" fillId="2" borderId="2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/>
    <xf numFmtId="0" fontId="12" fillId="0" borderId="2" xfId="0" applyFont="1" applyFill="1" applyBorder="1" applyAlignment="1">
      <alignment horizontal="center" vertical="top" wrapText="1"/>
    </xf>
    <xf numFmtId="2" fontId="8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164" fontId="8" fillId="2" borderId="2" xfId="0" applyNumberFormat="1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wrapText="1"/>
    </xf>
    <xf numFmtId="164" fontId="8" fillId="2" borderId="3" xfId="0" applyNumberFormat="1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 6" xfId="2" xr:uid="{D4233275-A3F0-4E49-B74E-96072C4FD3F4}"/>
    <cellStyle name="Обычный 8" xfId="3" xr:uid="{B6304758-E8BA-492C-B89C-86BF84F0CB38}"/>
    <cellStyle name="Стиль 1" xfId="1" xr:uid="{39679E4A-6669-4F95-BC73-8273DCAC30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6"/>
  <sheetViews>
    <sheetView tabSelected="1" topLeftCell="A181" workbookViewId="0">
      <selection activeCell="L183" sqref="L183"/>
    </sheetView>
  </sheetViews>
  <sheetFormatPr defaultRowHeight="15" x14ac:dyDescent="0.25"/>
  <cols>
    <col min="1" max="1" width="4" bestFit="1" customWidth="1"/>
    <col min="2" max="2" width="22.42578125" customWidth="1"/>
    <col min="3" max="3" width="16" bestFit="1" customWidth="1"/>
    <col min="4" max="4" width="19.28515625" bestFit="1" customWidth="1"/>
    <col min="5" max="5" width="8.7109375" bestFit="1" customWidth="1"/>
    <col min="6" max="6" width="21.42578125" bestFit="1" customWidth="1"/>
    <col min="7" max="7" width="12.28515625" bestFit="1" customWidth="1"/>
  </cols>
  <sheetData>
    <row r="1" spans="1:7" x14ac:dyDescent="0.25">
      <c r="A1" s="10"/>
      <c r="B1" s="10"/>
      <c r="C1" s="10"/>
      <c r="D1" s="11"/>
      <c r="E1" s="11"/>
      <c r="F1" s="12" t="s">
        <v>0</v>
      </c>
      <c r="G1" s="12"/>
    </row>
    <row r="2" spans="1:7" ht="16.5" x14ac:dyDescent="0.25">
      <c r="A2" s="13" t="s">
        <v>1</v>
      </c>
      <c r="B2" s="13"/>
      <c r="C2" s="13"/>
      <c r="D2" s="13"/>
      <c r="E2" s="13"/>
      <c r="F2" s="13"/>
      <c r="G2" s="13"/>
    </row>
    <row r="3" spans="1:7" ht="57" x14ac:dyDescent="0.2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5" t="s">
        <v>8</v>
      </c>
    </row>
    <row r="4" spans="1:7" x14ac:dyDescent="0.25">
      <c r="A4" s="15">
        <v>1</v>
      </c>
      <c r="B4" s="15">
        <v>2</v>
      </c>
      <c r="C4" s="15">
        <v>3</v>
      </c>
      <c r="D4" s="16" t="s">
        <v>9</v>
      </c>
      <c r="E4" s="15">
        <v>5</v>
      </c>
      <c r="F4" s="15">
        <v>6</v>
      </c>
      <c r="G4" s="15">
        <v>7</v>
      </c>
    </row>
    <row r="5" spans="1:7" ht="75" x14ac:dyDescent="0.25">
      <c r="A5" s="31">
        <v>1</v>
      </c>
      <c r="B5" s="17" t="s">
        <v>10</v>
      </c>
      <c r="C5" s="18" t="s">
        <v>11</v>
      </c>
      <c r="D5" s="2" t="s">
        <v>12</v>
      </c>
      <c r="E5" s="3" t="s">
        <v>13</v>
      </c>
      <c r="F5" s="4" t="s">
        <v>14</v>
      </c>
      <c r="G5" s="19" t="s">
        <v>15</v>
      </c>
    </row>
    <row r="6" spans="1:7" ht="75" x14ac:dyDescent="0.25">
      <c r="A6" s="31">
        <v>2</v>
      </c>
      <c r="B6" s="17" t="s">
        <v>10</v>
      </c>
      <c r="C6" s="18" t="s">
        <v>11</v>
      </c>
      <c r="D6" s="2" t="s">
        <v>16</v>
      </c>
      <c r="E6" s="32">
        <v>39.44</v>
      </c>
      <c r="F6" s="4" t="s">
        <v>14</v>
      </c>
      <c r="G6" s="19" t="s">
        <v>17</v>
      </c>
    </row>
    <row r="7" spans="1:7" ht="63.75" x14ac:dyDescent="0.25">
      <c r="A7" s="31">
        <f>A6+1</f>
        <v>3</v>
      </c>
      <c r="B7" s="17" t="s">
        <v>10</v>
      </c>
      <c r="C7" s="5" t="s">
        <v>11</v>
      </c>
      <c r="D7" s="2" t="s">
        <v>18</v>
      </c>
      <c r="E7" s="8">
        <v>29.7</v>
      </c>
      <c r="F7" s="4" t="s">
        <v>19</v>
      </c>
      <c r="G7" s="4"/>
    </row>
    <row r="8" spans="1:7" ht="63.75" x14ac:dyDescent="0.25">
      <c r="A8" s="31">
        <f>A7+1</f>
        <v>4</v>
      </c>
      <c r="B8" s="17" t="s">
        <v>10</v>
      </c>
      <c r="C8" s="5" t="s">
        <v>11</v>
      </c>
      <c r="D8" s="2" t="s">
        <v>20</v>
      </c>
      <c r="E8" s="33">
        <v>55.7</v>
      </c>
      <c r="F8" s="19" t="s">
        <v>19</v>
      </c>
      <c r="G8" s="19" t="s">
        <v>21</v>
      </c>
    </row>
    <row r="9" spans="1:7" ht="63.75" x14ac:dyDescent="0.25">
      <c r="A9" s="31">
        <f t="shared" ref="A9:A72" si="0">A8+1</f>
        <v>5</v>
      </c>
      <c r="B9" s="17" t="s">
        <v>10</v>
      </c>
      <c r="C9" s="18" t="s">
        <v>11</v>
      </c>
      <c r="D9" s="2" t="s">
        <v>22</v>
      </c>
      <c r="E9" s="33">
        <v>110.3</v>
      </c>
      <c r="F9" s="19" t="s">
        <v>19</v>
      </c>
      <c r="G9" s="19" t="s">
        <v>21</v>
      </c>
    </row>
    <row r="10" spans="1:7" ht="90" x14ac:dyDescent="0.25">
      <c r="A10" s="31">
        <f t="shared" si="0"/>
        <v>6</v>
      </c>
      <c r="B10" s="17" t="s">
        <v>10</v>
      </c>
      <c r="C10" s="5" t="s">
        <v>11</v>
      </c>
      <c r="D10" s="2" t="s">
        <v>23</v>
      </c>
      <c r="E10" s="3" t="s">
        <v>24</v>
      </c>
      <c r="F10" s="4" t="s">
        <v>25</v>
      </c>
      <c r="G10" s="20"/>
    </row>
    <row r="11" spans="1:7" ht="90" x14ac:dyDescent="0.25">
      <c r="A11" s="31">
        <f t="shared" si="0"/>
        <v>7</v>
      </c>
      <c r="B11" s="17" t="s">
        <v>10</v>
      </c>
      <c r="C11" s="5" t="s">
        <v>11</v>
      </c>
      <c r="D11" s="2" t="s">
        <v>23</v>
      </c>
      <c r="E11" s="3" t="s">
        <v>26</v>
      </c>
      <c r="F11" s="4" t="s">
        <v>27</v>
      </c>
      <c r="G11" s="20"/>
    </row>
    <row r="12" spans="1:7" ht="63.75" x14ac:dyDescent="0.25">
      <c r="A12" s="31">
        <f t="shared" si="0"/>
        <v>8</v>
      </c>
      <c r="B12" s="17" t="s">
        <v>28</v>
      </c>
      <c r="C12" s="5" t="s">
        <v>11</v>
      </c>
      <c r="D12" s="2" t="s">
        <v>29</v>
      </c>
      <c r="E12" s="3" t="s">
        <v>30</v>
      </c>
      <c r="F12" s="4" t="s">
        <v>31</v>
      </c>
      <c r="G12" s="20"/>
    </row>
    <row r="13" spans="1:7" ht="63.75" x14ac:dyDescent="0.25">
      <c r="A13" s="31">
        <f t="shared" si="0"/>
        <v>9</v>
      </c>
      <c r="B13" s="17" t="s">
        <v>10</v>
      </c>
      <c r="C13" s="5" t="s">
        <v>11</v>
      </c>
      <c r="D13" s="2" t="s">
        <v>32</v>
      </c>
      <c r="E13" s="33">
        <v>41.4</v>
      </c>
      <c r="F13" s="4" t="s">
        <v>33</v>
      </c>
      <c r="G13" s="20"/>
    </row>
    <row r="14" spans="1:7" ht="63.75" x14ac:dyDescent="0.25">
      <c r="A14" s="31">
        <f t="shared" si="0"/>
        <v>10</v>
      </c>
      <c r="B14" s="17" t="s">
        <v>34</v>
      </c>
      <c r="C14" s="5" t="s">
        <v>35</v>
      </c>
      <c r="D14" s="2" t="s">
        <v>36</v>
      </c>
      <c r="E14" s="33">
        <v>382.53</v>
      </c>
      <c r="F14" s="6"/>
      <c r="G14" s="6"/>
    </row>
    <row r="15" spans="1:7" ht="63.75" x14ac:dyDescent="0.25">
      <c r="A15" s="31">
        <f t="shared" si="0"/>
        <v>11</v>
      </c>
      <c r="B15" s="17" t="s">
        <v>37</v>
      </c>
      <c r="C15" s="18" t="s">
        <v>11</v>
      </c>
      <c r="D15" s="2" t="s">
        <v>38</v>
      </c>
      <c r="E15" s="33">
        <v>1317.55</v>
      </c>
      <c r="F15" s="19" t="s">
        <v>39</v>
      </c>
      <c r="G15" s="19" t="s">
        <v>15</v>
      </c>
    </row>
    <row r="16" spans="1:7" ht="60" x14ac:dyDescent="0.25">
      <c r="A16" s="31">
        <f t="shared" si="0"/>
        <v>12</v>
      </c>
      <c r="B16" s="17" t="s">
        <v>40</v>
      </c>
      <c r="C16" s="18" t="s">
        <v>11</v>
      </c>
      <c r="D16" s="2" t="s">
        <v>41</v>
      </c>
      <c r="E16" s="33">
        <v>30.07</v>
      </c>
      <c r="F16" s="19" t="s">
        <v>19</v>
      </c>
      <c r="G16" s="4" t="s">
        <v>42</v>
      </c>
    </row>
    <row r="17" spans="1:7" ht="60" x14ac:dyDescent="0.25">
      <c r="A17" s="31">
        <f t="shared" si="0"/>
        <v>13</v>
      </c>
      <c r="B17" s="17" t="s">
        <v>40</v>
      </c>
      <c r="C17" s="18" t="s">
        <v>11</v>
      </c>
      <c r="D17" s="2" t="s">
        <v>43</v>
      </c>
      <c r="E17" s="33">
        <v>30.65</v>
      </c>
      <c r="F17" s="19" t="s">
        <v>19</v>
      </c>
      <c r="G17" s="4" t="s">
        <v>42</v>
      </c>
    </row>
    <row r="18" spans="1:7" ht="60" x14ac:dyDescent="0.25">
      <c r="A18" s="31">
        <f t="shared" si="0"/>
        <v>14</v>
      </c>
      <c r="B18" s="17" t="s">
        <v>40</v>
      </c>
      <c r="C18" s="18" t="s">
        <v>11</v>
      </c>
      <c r="D18" s="2" t="s">
        <v>44</v>
      </c>
      <c r="E18" s="33">
        <v>78.599999999999994</v>
      </c>
      <c r="F18" s="19" t="s">
        <v>19</v>
      </c>
      <c r="G18" s="4" t="s">
        <v>45</v>
      </c>
    </row>
    <row r="19" spans="1:7" ht="60" x14ac:dyDescent="0.25">
      <c r="A19" s="31">
        <f t="shared" si="0"/>
        <v>15</v>
      </c>
      <c r="B19" s="17" t="s">
        <v>40</v>
      </c>
      <c r="C19" s="18" t="s">
        <v>11</v>
      </c>
      <c r="D19" s="2" t="s">
        <v>46</v>
      </c>
      <c r="E19" s="33">
        <v>30.4</v>
      </c>
      <c r="F19" s="19" t="s">
        <v>19</v>
      </c>
      <c r="G19" s="4" t="s">
        <v>42</v>
      </c>
    </row>
    <row r="20" spans="1:7" ht="60" x14ac:dyDescent="0.25">
      <c r="A20" s="31">
        <f t="shared" si="0"/>
        <v>16</v>
      </c>
      <c r="B20" s="17" t="s">
        <v>40</v>
      </c>
      <c r="C20" s="18" t="s">
        <v>11</v>
      </c>
      <c r="D20" s="2" t="s">
        <v>47</v>
      </c>
      <c r="E20" s="33">
        <v>28.4</v>
      </c>
      <c r="F20" s="19" t="s">
        <v>19</v>
      </c>
      <c r="G20" s="4" t="s">
        <v>48</v>
      </c>
    </row>
    <row r="21" spans="1:7" ht="51" x14ac:dyDescent="0.25">
      <c r="A21" s="31">
        <f t="shared" si="0"/>
        <v>17</v>
      </c>
      <c r="B21" s="17" t="s">
        <v>40</v>
      </c>
      <c r="C21" s="18" t="s">
        <v>11</v>
      </c>
      <c r="D21" s="2" t="s">
        <v>41</v>
      </c>
      <c r="E21" s="33">
        <v>39.4</v>
      </c>
      <c r="F21" s="19" t="s">
        <v>49</v>
      </c>
      <c r="G21" s="4" t="s">
        <v>50</v>
      </c>
    </row>
    <row r="22" spans="1:7" ht="51" x14ac:dyDescent="0.25">
      <c r="A22" s="31">
        <f t="shared" si="0"/>
        <v>18</v>
      </c>
      <c r="B22" s="17" t="s">
        <v>40</v>
      </c>
      <c r="C22" s="18" t="s">
        <v>11</v>
      </c>
      <c r="D22" s="2" t="s">
        <v>44</v>
      </c>
      <c r="E22" s="33">
        <v>63.8</v>
      </c>
      <c r="F22" s="19" t="s">
        <v>51</v>
      </c>
      <c r="G22" s="4" t="s">
        <v>52</v>
      </c>
    </row>
    <row r="23" spans="1:7" ht="51" x14ac:dyDescent="0.25">
      <c r="A23" s="31">
        <f t="shared" si="0"/>
        <v>19</v>
      </c>
      <c r="B23" s="17" t="s">
        <v>40</v>
      </c>
      <c r="C23" s="18" t="s">
        <v>11</v>
      </c>
      <c r="D23" s="2" t="s">
        <v>47</v>
      </c>
      <c r="E23" s="33">
        <v>41.5</v>
      </c>
      <c r="F23" s="19" t="s">
        <v>53</v>
      </c>
      <c r="G23" s="4" t="s">
        <v>52</v>
      </c>
    </row>
    <row r="24" spans="1:7" ht="90" x14ac:dyDescent="0.25">
      <c r="A24" s="31">
        <f t="shared" si="0"/>
        <v>20</v>
      </c>
      <c r="B24" s="17" t="s">
        <v>40</v>
      </c>
      <c r="C24" s="18" t="s">
        <v>11</v>
      </c>
      <c r="D24" s="2" t="s">
        <v>54</v>
      </c>
      <c r="E24" s="33">
        <v>43.4</v>
      </c>
      <c r="F24" s="19" t="s">
        <v>55</v>
      </c>
      <c r="G24" s="4" t="s">
        <v>56</v>
      </c>
    </row>
    <row r="25" spans="1:7" ht="51" x14ac:dyDescent="0.25">
      <c r="A25" s="31">
        <f t="shared" si="0"/>
        <v>21</v>
      </c>
      <c r="B25" s="17" t="s">
        <v>40</v>
      </c>
      <c r="C25" s="18" t="s">
        <v>11</v>
      </c>
      <c r="D25" s="2" t="s">
        <v>57</v>
      </c>
      <c r="E25" s="33">
        <v>413.5</v>
      </c>
      <c r="F25" s="6"/>
      <c r="G25" s="20"/>
    </row>
    <row r="26" spans="1:7" ht="51" x14ac:dyDescent="0.25">
      <c r="A26" s="31">
        <f t="shared" si="0"/>
        <v>22</v>
      </c>
      <c r="B26" s="17" t="s">
        <v>40</v>
      </c>
      <c r="C26" s="18" t="s">
        <v>11</v>
      </c>
      <c r="D26" s="2" t="s">
        <v>58</v>
      </c>
      <c r="E26" s="33">
        <v>115.5</v>
      </c>
      <c r="F26" s="6"/>
      <c r="G26" s="20"/>
    </row>
    <row r="27" spans="1:7" ht="51" x14ac:dyDescent="0.25">
      <c r="A27" s="31">
        <f t="shared" si="0"/>
        <v>23</v>
      </c>
      <c r="B27" s="17" t="s">
        <v>40</v>
      </c>
      <c r="C27" s="18" t="s">
        <v>11</v>
      </c>
      <c r="D27" s="2" t="s">
        <v>59</v>
      </c>
      <c r="E27" s="8">
        <v>101</v>
      </c>
      <c r="F27" s="6"/>
      <c r="G27" s="20"/>
    </row>
    <row r="28" spans="1:7" ht="89.25" x14ac:dyDescent="0.25">
      <c r="A28" s="31">
        <f t="shared" si="0"/>
        <v>24</v>
      </c>
      <c r="B28" s="7" t="s">
        <v>60</v>
      </c>
      <c r="C28" s="18" t="s">
        <v>11</v>
      </c>
      <c r="D28" s="2" t="s">
        <v>61</v>
      </c>
      <c r="E28" s="33">
        <v>106.4</v>
      </c>
      <c r="F28" s="4" t="s">
        <v>62</v>
      </c>
      <c r="G28" s="4" t="s">
        <v>63</v>
      </c>
    </row>
    <row r="29" spans="1:7" ht="89.25" x14ac:dyDescent="0.25">
      <c r="A29" s="31">
        <f t="shared" si="0"/>
        <v>25</v>
      </c>
      <c r="B29" s="7" t="s">
        <v>60</v>
      </c>
      <c r="C29" s="18" t="s">
        <v>11</v>
      </c>
      <c r="D29" s="2" t="s">
        <v>64</v>
      </c>
      <c r="E29" s="33">
        <v>78.5</v>
      </c>
      <c r="F29" s="4" t="s">
        <v>14</v>
      </c>
      <c r="G29" s="4" t="s">
        <v>63</v>
      </c>
    </row>
    <row r="30" spans="1:7" ht="89.25" x14ac:dyDescent="0.25">
      <c r="A30" s="31">
        <f t="shared" si="0"/>
        <v>26</v>
      </c>
      <c r="B30" s="7" t="s">
        <v>60</v>
      </c>
      <c r="C30" s="5" t="s">
        <v>11</v>
      </c>
      <c r="D30" s="2" t="s">
        <v>65</v>
      </c>
      <c r="E30" s="33">
        <v>42.8</v>
      </c>
      <c r="F30" s="4" t="s">
        <v>14</v>
      </c>
      <c r="G30" s="4" t="s">
        <v>63</v>
      </c>
    </row>
    <row r="31" spans="1:7" ht="89.25" x14ac:dyDescent="0.25">
      <c r="A31" s="31">
        <f t="shared" si="0"/>
        <v>27</v>
      </c>
      <c r="B31" s="7" t="s">
        <v>60</v>
      </c>
      <c r="C31" s="18" t="s">
        <v>11</v>
      </c>
      <c r="D31" s="2" t="s">
        <v>66</v>
      </c>
      <c r="E31" s="33">
        <v>181.3</v>
      </c>
      <c r="F31" s="4" t="s">
        <v>67</v>
      </c>
      <c r="G31" s="4" t="s">
        <v>68</v>
      </c>
    </row>
    <row r="32" spans="1:7" ht="89.25" x14ac:dyDescent="0.25">
      <c r="A32" s="31">
        <f t="shared" si="0"/>
        <v>28</v>
      </c>
      <c r="B32" s="7" t="s">
        <v>60</v>
      </c>
      <c r="C32" s="18" t="s">
        <v>11</v>
      </c>
      <c r="D32" s="2" t="s">
        <v>69</v>
      </c>
      <c r="E32" s="32">
        <v>261.20999999999998</v>
      </c>
      <c r="F32" s="4" t="s">
        <v>70</v>
      </c>
      <c r="G32" s="4" t="s">
        <v>63</v>
      </c>
    </row>
    <row r="33" spans="1:7" ht="89.25" x14ac:dyDescent="0.25">
      <c r="A33" s="31">
        <f t="shared" si="0"/>
        <v>29</v>
      </c>
      <c r="B33" s="7" t="s">
        <v>60</v>
      </c>
      <c r="C33" s="18" t="s">
        <v>11</v>
      </c>
      <c r="D33" s="2" t="s">
        <v>69</v>
      </c>
      <c r="E33" s="8">
        <v>454.1</v>
      </c>
      <c r="F33" s="4" t="s">
        <v>71</v>
      </c>
      <c r="G33" s="4" t="s">
        <v>63</v>
      </c>
    </row>
    <row r="34" spans="1:7" ht="89.25" x14ac:dyDescent="0.25">
      <c r="A34" s="31">
        <f t="shared" si="0"/>
        <v>30</v>
      </c>
      <c r="B34" s="7" t="s">
        <v>60</v>
      </c>
      <c r="C34" s="18" t="s">
        <v>11</v>
      </c>
      <c r="D34" s="2" t="s">
        <v>69</v>
      </c>
      <c r="E34" s="32">
        <v>155.69</v>
      </c>
      <c r="F34" s="4" t="s">
        <v>72</v>
      </c>
      <c r="G34" s="4" t="s">
        <v>63</v>
      </c>
    </row>
    <row r="35" spans="1:7" ht="89.25" x14ac:dyDescent="0.25">
      <c r="A35" s="31">
        <f t="shared" si="0"/>
        <v>31</v>
      </c>
      <c r="B35" s="7" t="s">
        <v>60</v>
      </c>
      <c r="C35" s="18" t="s">
        <v>11</v>
      </c>
      <c r="D35" s="2" t="s">
        <v>69</v>
      </c>
      <c r="E35" s="8">
        <v>23.7</v>
      </c>
      <c r="F35" s="4" t="s">
        <v>73</v>
      </c>
      <c r="G35" s="4" t="s">
        <v>63</v>
      </c>
    </row>
    <row r="36" spans="1:7" ht="89.25" x14ac:dyDescent="0.25">
      <c r="A36" s="31">
        <f t="shared" si="0"/>
        <v>32</v>
      </c>
      <c r="B36" s="7" t="s">
        <v>60</v>
      </c>
      <c r="C36" s="5" t="s">
        <v>11</v>
      </c>
      <c r="D36" s="21" t="s">
        <v>74</v>
      </c>
      <c r="E36" s="8">
        <v>30</v>
      </c>
      <c r="F36" s="4" t="s">
        <v>73</v>
      </c>
      <c r="G36" s="4" t="s">
        <v>75</v>
      </c>
    </row>
    <row r="37" spans="1:7" ht="89.25" x14ac:dyDescent="0.25">
      <c r="A37" s="31">
        <f t="shared" si="0"/>
        <v>33</v>
      </c>
      <c r="B37" s="7" t="s">
        <v>60</v>
      </c>
      <c r="C37" s="18" t="s">
        <v>11</v>
      </c>
      <c r="D37" s="2" t="s">
        <v>66</v>
      </c>
      <c r="E37" s="8">
        <v>15.2</v>
      </c>
      <c r="F37" s="4" t="s">
        <v>76</v>
      </c>
      <c r="G37" s="4" t="s">
        <v>77</v>
      </c>
    </row>
    <row r="38" spans="1:7" ht="89.25" x14ac:dyDescent="0.25">
      <c r="A38" s="31">
        <f t="shared" si="0"/>
        <v>34</v>
      </c>
      <c r="B38" s="7" t="s">
        <v>60</v>
      </c>
      <c r="C38" s="18" t="s">
        <v>11</v>
      </c>
      <c r="D38" s="2" t="s">
        <v>66</v>
      </c>
      <c r="E38" s="33">
        <v>335.5</v>
      </c>
      <c r="F38" s="4" t="s">
        <v>78</v>
      </c>
      <c r="G38" s="4" t="s">
        <v>21</v>
      </c>
    </row>
    <row r="39" spans="1:7" ht="89.25" x14ac:dyDescent="0.25">
      <c r="A39" s="31">
        <f t="shared" si="0"/>
        <v>35</v>
      </c>
      <c r="B39" s="7" t="s">
        <v>60</v>
      </c>
      <c r="C39" s="18" t="s">
        <v>11</v>
      </c>
      <c r="D39" s="2" t="s">
        <v>79</v>
      </c>
      <c r="E39" s="8">
        <v>86.4</v>
      </c>
      <c r="F39" s="4" t="s">
        <v>80</v>
      </c>
      <c r="G39" s="4" t="s">
        <v>81</v>
      </c>
    </row>
    <row r="40" spans="1:7" ht="90" x14ac:dyDescent="0.25">
      <c r="A40" s="31">
        <f t="shared" si="0"/>
        <v>36</v>
      </c>
      <c r="B40" s="7" t="s">
        <v>60</v>
      </c>
      <c r="C40" s="18" t="s">
        <v>11</v>
      </c>
      <c r="D40" s="2" t="s">
        <v>82</v>
      </c>
      <c r="E40" s="8">
        <v>208.1</v>
      </c>
      <c r="F40" s="4" t="s">
        <v>83</v>
      </c>
      <c r="G40" s="4" t="s">
        <v>21</v>
      </c>
    </row>
    <row r="41" spans="1:7" ht="89.25" x14ac:dyDescent="0.25">
      <c r="A41" s="31">
        <f t="shared" si="0"/>
        <v>37</v>
      </c>
      <c r="B41" s="7" t="s">
        <v>60</v>
      </c>
      <c r="C41" s="5" t="s">
        <v>11</v>
      </c>
      <c r="D41" s="2" t="s">
        <v>65</v>
      </c>
      <c r="E41" s="33">
        <v>167.1</v>
      </c>
      <c r="F41" s="4" t="s">
        <v>84</v>
      </c>
      <c r="G41" s="4" t="s">
        <v>21</v>
      </c>
    </row>
    <row r="42" spans="1:7" ht="90" x14ac:dyDescent="0.25">
      <c r="A42" s="31">
        <f t="shared" si="0"/>
        <v>38</v>
      </c>
      <c r="B42" s="7" t="s">
        <v>60</v>
      </c>
      <c r="C42" s="18" t="s">
        <v>11</v>
      </c>
      <c r="D42" s="2" t="s">
        <v>85</v>
      </c>
      <c r="E42" s="32">
        <v>259.14</v>
      </c>
      <c r="F42" s="4" t="s">
        <v>86</v>
      </c>
      <c r="G42" s="4" t="s">
        <v>21</v>
      </c>
    </row>
    <row r="43" spans="1:7" ht="89.25" x14ac:dyDescent="0.25">
      <c r="A43" s="31">
        <f t="shared" si="0"/>
        <v>39</v>
      </c>
      <c r="B43" s="7" t="s">
        <v>60</v>
      </c>
      <c r="C43" s="18" t="s">
        <v>11</v>
      </c>
      <c r="D43" s="2" t="s">
        <v>87</v>
      </c>
      <c r="E43" s="8">
        <v>154.9</v>
      </c>
      <c r="F43" s="4" t="s">
        <v>88</v>
      </c>
      <c r="G43" s="19" t="s">
        <v>21</v>
      </c>
    </row>
    <row r="44" spans="1:7" ht="90" x14ac:dyDescent="0.25">
      <c r="A44" s="31">
        <f t="shared" si="0"/>
        <v>40</v>
      </c>
      <c r="B44" s="7" t="s">
        <v>60</v>
      </c>
      <c r="C44" s="18" t="s">
        <v>11</v>
      </c>
      <c r="D44" s="2" t="s">
        <v>89</v>
      </c>
      <c r="E44" s="32">
        <v>243.02</v>
      </c>
      <c r="F44" s="4" t="s">
        <v>90</v>
      </c>
      <c r="G44" s="19" t="s">
        <v>21</v>
      </c>
    </row>
    <row r="45" spans="1:7" ht="90" x14ac:dyDescent="0.25">
      <c r="A45" s="31">
        <f t="shared" si="0"/>
        <v>41</v>
      </c>
      <c r="B45" s="7" t="s">
        <v>60</v>
      </c>
      <c r="C45" s="18" t="s">
        <v>11</v>
      </c>
      <c r="D45" s="2" t="s">
        <v>91</v>
      </c>
      <c r="E45" s="8">
        <v>224.9</v>
      </c>
      <c r="F45" s="4" t="s">
        <v>92</v>
      </c>
      <c r="G45" s="4" t="s">
        <v>21</v>
      </c>
    </row>
    <row r="46" spans="1:7" ht="89.25" x14ac:dyDescent="0.25">
      <c r="A46" s="31">
        <f t="shared" si="0"/>
        <v>42</v>
      </c>
      <c r="B46" s="7" t="s">
        <v>60</v>
      </c>
      <c r="C46" s="18" t="s">
        <v>11</v>
      </c>
      <c r="D46" s="2" t="s">
        <v>93</v>
      </c>
      <c r="E46" s="8">
        <v>317.7</v>
      </c>
      <c r="F46" s="4" t="s">
        <v>94</v>
      </c>
      <c r="G46" s="4" t="s">
        <v>21</v>
      </c>
    </row>
    <row r="47" spans="1:7" ht="89.25" x14ac:dyDescent="0.25">
      <c r="A47" s="31">
        <f t="shared" si="0"/>
        <v>43</v>
      </c>
      <c r="B47" s="7" t="s">
        <v>95</v>
      </c>
      <c r="C47" s="18" t="s">
        <v>11</v>
      </c>
      <c r="D47" s="2" t="s">
        <v>96</v>
      </c>
      <c r="E47" s="8">
        <v>85</v>
      </c>
      <c r="F47" s="4" t="s">
        <v>94</v>
      </c>
      <c r="G47" s="4" t="s">
        <v>15</v>
      </c>
    </row>
    <row r="48" spans="1:7" ht="89.25" x14ac:dyDescent="0.25">
      <c r="A48" s="31">
        <f t="shared" si="0"/>
        <v>44</v>
      </c>
      <c r="B48" s="7" t="s">
        <v>95</v>
      </c>
      <c r="C48" s="18" t="s">
        <v>11</v>
      </c>
      <c r="D48" s="2" t="s">
        <v>97</v>
      </c>
      <c r="E48" s="8">
        <v>951.6</v>
      </c>
      <c r="F48" s="4" t="s">
        <v>31</v>
      </c>
      <c r="G48" s="4" t="s">
        <v>98</v>
      </c>
    </row>
    <row r="49" spans="1:7" ht="105" x14ac:dyDescent="0.25">
      <c r="A49" s="31">
        <f t="shared" si="0"/>
        <v>45</v>
      </c>
      <c r="B49" s="7" t="s">
        <v>60</v>
      </c>
      <c r="C49" s="18" t="s">
        <v>11</v>
      </c>
      <c r="D49" s="2" t="s">
        <v>93</v>
      </c>
      <c r="E49" s="8">
        <v>826</v>
      </c>
      <c r="F49" s="4" t="s">
        <v>99</v>
      </c>
      <c r="G49" s="4" t="s">
        <v>21</v>
      </c>
    </row>
    <row r="50" spans="1:7" ht="89.25" x14ac:dyDescent="0.25">
      <c r="A50" s="31">
        <f t="shared" si="0"/>
        <v>46</v>
      </c>
      <c r="B50" s="7" t="s">
        <v>60</v>
      </c>
      <c r="C50" s="18" t="s">
        <v>11</v>
      </c>
      <c r="D50" s="2" t="s">
        <v>100</v>
      </c>
      <c r="E50" s="32">
        <v>133.38</v>
      </c>
      <c r="F50" s="19" t="s">
        <v>19</v>
      </c>
      <c r="G50" s="4" t="s">
        <v>21</v>
      </c>
    </row>
    <row r="51" spans="1:7" ht="89.25" x14ac:dyDescent="0.25">
      <c r="A51" s="31">
        <f t="shared" si="0"/>
        <v>47</v>
      </c>
      <c r="B51" s="7" t="s">
        <v>60</v>
      </c>
      <c r="C51" s="18" t="s">
        <v>11</v>
      </c>
      <c r="D51" s="2" t="s">
        <v>101</v>
      </c>
      <c r="E51" s="8">
        <v>94</v>
      </c>
      <c r="F51" s="4" t="s">
        <v>19</v>
      </c>
      <c r="G51" s="4" t="s">
        <v>21</v>
      </c>
    </row>
    <row r="52" spans="1:7" ht="89.25" x14ac:dyDescent="0.25">
      <c r="A52" s="31">
        <f t="shared" si="0"/>
        <v>48</v>
      </c>
      <c r="B52" s="7" t="s">
        <v>60</v>
      </c>
      <c r="C52" s="5" t="s">
        <v>11</v>
      </c>
      <c r="D52" s="2" t="s">
        <v>85</v>
      </c>
      <c r="E52" s="8">
        <v>71.599999999999994</v>
      </c>
      <c r="F52" s="4" t="s">
        <v>19</v>
      </c>
      <c r="G52" s="4" t="s">
        <v>102</v>
      </c>
    </row>
    <row r="53" spans="1:7" ht="89.25" x14ac:dyDescent="0.25">
      <c r="A53" s="31">
        <f>A52+1</f>
        <v>49</v>
      </c>
      <c r="B53" s="7" t="s">
        <v>60</v>
      </c>
      <c r="C53" s="18" t="s">
        <v>11</v>
      </c>
      <c r="D53" s="2" t="s">
        <v>69</v>
      </c>
      <c r="E53" s="33">
        <v>144.4</v>
      </c>
      <c r="F53" s="6"/>
      <c r="G53" s="20"/>
    </row>
    <row r="54" spans="1:7" ht="89.25" x14ac:dyDescent="0.25">
      <c r="A54" s="31">
        <f t="shared" si="0"/>
        <v>50</v>
      </c>
      <c r="B54" s="7" t="s">
        <v>60</v>
      </c>
      <c r="C54" s="18" t="s">
        <v>11</v>
      </c>
      <c r="D54" s="2" t="s">
        <v>87</v>
      </c>
      <c r="E54" s="8">
        <v>133</v>
      </c>
      <c r="F54" s="6"/>
      <c r="G54" s="20"/>
    </row>
    <row r="55" spans="1:7" ht="89.25" x14ac:dyDescent="0.25">
      <c r="A55" s="31">
        <f t="shared" si="0"/>
        <v>51</v>
      </c>
      <c r="B55" s="7" t="s">
        <v>60</v>
      </c>
      <c r="C55" s="18" t="s">
        <v>11</v>
      </c>
      <c r="D55" s="2" t="s">
        <v>85</v>
      </c>
      <c r="E55" s="8">
        <f>80.8+95.86-71.6</f>
        <v>105.06</v>
      </c>
      <c r="F55" s="6"/>
      <c r="G55" s="20"/>
    </row>
    <row r="56" spans="1:7" ht="89.25" x14ac:dyDescent="0.25">
      <c r="A56" s="31">
        <f t="shared" si="0"/>
        <v>52</v>
      </c>
      <c r="B56" s="7" t="s">
        <v>60</v>
      </c>
      <c r="C56" s="18" t="s">
        <v>11</v>
      </c>
      <c r="D56" s="2" t="s">
        <v>89</v>
      </c>
      <c r="E56" s="32">
        <f>109.74+106.8</f>
        <v>216.54</v>
      </c>
      <c r="F56" s="6"/>
      <c r="G56" s="20"/>
    </row>
    <row r="57" spans="1:7" ht="89.25" x14ac:dyDescent="0.25">
      <c r="A57" s="31">
        <f t="shared" si="0"/>
        <v>53</v>
      </c>
      <c r="B57" s="7" t="s">
        <v>60</v>
      </c>
      <c r="C57" s="18" t="s">
        <v>11</v>
      </c>
      <c r="D57" s="2" t="s">
        <v>101</v>
      </c>
      <c r="E57" s="8">
        <v>22.6</v>
      </c>
      <c r="F57" s="4" t="s">
        <v>103</v>
      </c>
      <c r="G57" s="20"/>
    </row>
    <row r="58" spans="1:7" ht="89.25" x14ac:dyDescent="0.25">
      <c r="A58" s="31">
        <f t="shared" si="0"/>
        <v>54</v>
      </c>
      <c r="B58" s="7" t="s">
        <v>104</v>
      </c>
      <c r="C58" s="18" t="s">
        <v>11</v>
      </c>
      <c r="D58" s="2" t="s">
        <v>105</v>
      </c>
      <c r="E58" s="8">
        <v>49.7</v>
      </c>
      <c r="F58" s="4" t="s">
        <v>106</v>
      </c>
      <c r="G58" s="4" t="s">
        <v>107</v>
      </c>
    </row>
    <row r="59" spans="1:7" ht="89.25" x14ac:dyDescent="0.25">
      <c r="A59" s="31">
        <f t="shared" si="0"/>
        <v>55</v>
      </c>
      <c r="B59" s="7" t="s">
        <v>104</v>
      </c>
      <c r="C59" s="18" t="s">
        <v>11</v>
      </c>
      <c r="D59" s="2" t="s">
        <v>108</v>
      </c>
      <c r="E59" s="8">
        <v>19.7</v>
      </c>
      <c r="F59" s="6"/>
      <c r="G59" s="20"/>
    </row>
    <row r="60" spans="1:7" ht="150" x14ac:dyDescent="0.25">
      <c r="A60" s="31">
        <f t="shared" si="0"/>
        <v>56</v>
      </c>
      <c r="B60" s="17" t="s">
        <v>109</v>
      </c>
      <c r="C60" s="18" t="s">
        <v>11</v>
      </c>
      <c r="D60" s="2" t="s">
        <v>110</v>
      </c>
      <c r="E60" s="8">
        <v>266.10000000000002</v>
      </c>
      <c r="F60" s="19" t="s">
        <v>111</v>
      </c>
      <c r="G60" s="19" t="s">
        <v>112</v>
      </c>
    </row>
    <row r="61" spans="1:7" ht="90" x14ac:dyDescent="0.25">
      <c r="A61" s="31">
        <f t="shared" si="0"/>
        <v>57</v>
      </c>
      <c r="B61" s="17" t="s">
        <v>109</v>
      </c>
      <c r="C61" s="18" t="s">
        <v>11</v>
      </c>
      <c r="D61" s="2" t="s">
        <v>113</v>
      </c>
      <c r="E61" s="32">
        <v>87.23</v>
      </c>
      <c r="F61" s="19" t="s">
        <v>114</v>
      </c>
      <c r="G61" s="20"/>
    </row>
    <row r="62" spans="1:7" ht="90" x14ac:dyDescent="0.25">
      <c r="A62" s="31">
        <f t="shared" si="0"/>
        <v>58</v>
      </c>
      <c r="B62" s="17" t="s">
        <v>109</v>
      </c>
      <c r="C62" s="18" t="s">
        <v>11</v>
      </c>
      <c r="D62" s="2" t="s">
        <v>115</v>
      </c>
      <c r="E62" s="8">
        <v>681.6</v>
      </c>
      <c r="F62" s="19" t="s">
        <v>116</v>
      </c>
      <c r="G62" s="19" t="s">
        <v>21</v>
      </c>
    </row>
    <row r="63" spans="1:7" ht="150" x14ac:dyDescent="0.25">
      <c r="A63" s="31">
        <f t="shared" si="0"/>
        <v>59</v>
      </c>
      <c r="B63" s="17" t="s">
        <v>109</v>
      </c>
      <c r="C63" s="18" t="s">
        <v>11</v>
      </c>
      <c r="D63" s="2" t="s">
        <v>117</v>
      </c>
      <c r="E63" s="8">
        <v>136.1</v>
      </c>
      <c r="F63" s="19" t="s">
        <v>118</v>
      </c>
      <c r="G63" s="19" t="s">
        <v>119</v>
      </c>
    </row>
    <row r="64" spans="1:7" ht="120" x14ac:dyDescent="0.25">
      <c r="A64" s="31">
        <f t="shared" si="0"/>
        <v>60</v>
      </c>
      <c r="B64" s="17" t="s">
        <v>109</v>
      </c>
      <c r="C64" s="18" t="s">
        <v>11</v>
      </c>
      <c r="D64" s="2" t="s">
        <v>120</v>
      </c>
      <c r="E64" s="32">
        <v>360.15</v>
      </c>
      <c r="F64" s="19" t="s">
        <v>121</v>
      </c>
      <c r="G64" s="19" t="s">
        <v>15</v>
      </c>
    </row>
    <row r="65" spans="1:7" ht="120" x14ac:dyDescent="0.25">
      <c r="A65" s="31">
        <f t="shared" si="0"/>
        <v>61</v>
      </c>
      <c r="B65" s="17" t="s">
        <v>109</v>
      </c>
      <c r="C65" s="18" t="s">
        <v>11</v>
      </c>
      <c r="D65" s="2" t="s">
        <v>117</v>
      </c>
      <c r="E65" s="8">
        <v>998.8</v>
      </c>
      <c r="F65" s="19" t="s">
        <v>121</v>
      </c>
      <c r="G65" s="19" t="s">
        <v>15</v>
      </c>
    </row>
    <row r="66" spans="1:7" ht="120" x14ac:dyDescent="0.25">
      <c r="A66" s="31">
        <f t="shared" si="0"/>
        <v>62</v>
      </c>
      <c r="B66" s="17" t="s">
        <v>109</v>
      </c>
      <c r="C66" s="18" t="s">
        <v>11</v>
      </c>
      <c r="D66" s="2" t="s">
        <v>122</v>
      </c>
      <c r="E66" s="8">
        <v>264.8</v>
      </c>
      <c r="F66" s="19" t="s">
        <v>121</v>
      </c>
      <c r="G66" s="19" t="s">
        <v>15</v>
      </c>
    </row>
    <row r="67" spans="1:7" ht="90" x14ac:dyDescent="0.25">
      <c r="A67" s="31">
        <f t="shared" si="0"/>
        <v>63</v>
      </c>
      <c r="B67" s="17" t="s">
        <v>109</v>
      </c>
      <c r="C67" s="18" t="s">
        <v>11</v>
      </c>
      <c r="D67" s="2" t="s">
        <v>120</v>
      </c>
      <c r="E67" s="32">
        <v>285.55</v>
      </c>
      <c r="F67" s="19" t="s">
        <v>114</v>
      </c>
      <c r="G67" s="19" t="s">
        <v>123</v>
      </c>
    </row>
    <row r="68" spans="1:7" ht="75" x14ac:dyDescent="0.25">
      <c r="A68" s="31">
        <f t="shared" si="0"/>
        <v>64</v>
      </c>
      <c r="B68" s="17" t="s">
        <v>109</v>
      </c>
      <c r="C68" s="18" t="s">
        <v>11</v>
      </c>
      <c r="D68" s="2" t="s">
        <v>124</v>
      </c>
      <c r="E68" s="8">
        <v>90.6</v>
      </c>
      <c r="F68" s="4" t="s">
        <v>125</v>
      </c>
      <c r="G68" s="4" t="s">
        <v>126</v>
      </c>
    </row>
    <row r="69" spans="1:7" ht="75" x14ac:dyDescent="0.25">
      <c r="A69" s="31">
        <f t="shared" si="0"/>
        <v>65</v>
      </c>
      <c r="B69" s="17" t="s">
        <v>109</v>
      </c>
      <c r="C69" s="18" t="s">
        <v>11</v>
      </c>
      <c r="D69" s="2" t="s">
        <v>122</v>
      </c>
      <c r="E69" s="8">
        <v>121.5</v>
      </c>
      <c r="F69" s="22" t="s">
        <v>127</v>
      </c>
      <c r="G69" s="4" t="s">
        <v>128</v>
      </c>
    </row>
    <row r="70" spans="1:7" ht="63.75" x14ac:dyDescent="0.25">
      <c r="A70" s="31">
        <f t="shared" si="0"/>
        <v>66</v>
      </c>
      <c r="B70" s="7" t="s">
        <v>109</v>
      </c>
      <c r="C70" s="5" t="s">
        <v>11</v>
      </c>
      <c r="D70" s="2" t="s">
        <v>129</v>
      </c>
      <c r="E70" s="8">
        <v>56.2</v>
      </c>
      <c r="F70" s="4" t="s">
        <v>130</v>
      </c>
      <c r="G70" s="4" t="s">
        <v>131</v>
      </c>
    </row>
    <row r="71" spans="1:7" ht="63.75" x14ac:dyDescent="0.25">
      <c r="A71" s="31">
        <f t="shared" si="0"/>
        <v>67</v>
      </c>
      <c r="B71" s="7" t="s">
        <v>109</v>
      </c>
      <c r="C71" s="5" t="s">
        <v>11</v>
      </c>
      <c r="D71" s="2" t="s">
        <v>132</v>
      </c>
      <c r="E71" s="8">
        <v>18</v>
      </c>
      <c r="F71" s="4" t="s">
        <v>130</v>
      </c>
      <c r="G71" s="4" t="s">
        <v>133</v>
      </c>
    </row>
    <row r="72" spans="1:7" ht="63.75" x14ac:dyDescent="0.25">
      <c r="A72" s="31">
        <f t="shared" si="0"/>
        <v>68</v>
      </c>
      <c r="B72" s="7" t="s">
        <v>109</v>
      </c>
      <c r="C72" s="5" t="s">
        <v>11</v>
      </c>
      <c r="D72" s="2" t="s">
        <v>134</v>
      </c>
      <c r="E72" s="33">
        <v>19.7</v>
      </c>
      <c r="F72" s="4" t="s">
        <v>130</v>
      </c>
      <c r="G72" s="4" t="s">
        <v>133</v>
      </c>
    </row>
    <row r="73" spans="1:7" ht="63.75" x14ac:dyDescent="0.25">
      <c r="A73" s="31">
        <f t="shared" ref="A73:A136" si="1">A72+1</f>
        <v>69</v>
      </c>
      <c r="B73" s="7" t="s">
        <v>109</v>
      </c>
      <c r="C73" s="5" t="s">
        <v>11</v>
      </c>
      <c r="D73" s="2" t="s">
        <v>110</v>
      </c>
      <c r="E73" s="33">
        <v>16.2</v>
      </c>
      <c r="F73" s="4" t="s">
        <v>130</v>
      </c>
      <c r="G73" s="4" t="s">
        <v>133</v>
      </c>
    </row>
    <row r="74" spans="1:7" ht="63.75" x14ac:dyDescent="0.25">
      <c r="A74" s="31">
        <f t="shared" si="1"/>
        <v>70</v>
      </c>
      <c r="B74" s="7" t="s">
        <v>109</v>
      </c>
      <c r="C74" s="5" t="s">
        <v>11</v>
      </c>
      <c r="D74" s="2" t="s">
        <v>110</v>
      </c>
      <c r="E74" s="33">
        <v>20.5</v>
      </c>
      <c r="F74" s="4" t="s">
        <v>130</v>
      </c>
      <c r="G74" s="4" t="s">
        <v>135</v>
      </c>
    </row>
    <row r="75" spans="1:7" ht="63.75" x14ac:dyDescent="0.25">
      <c r="A75" s="31">
        <f t="shared" si="1"/>
        <v>71</v>
      </c>
      <c r="B75" s="17" t="s">
        <v>109</v>
      </c>
      <c r="C75" s="18" t="s">
        <v>11</v>
      </c>
      <c r="D75" s="2" t="s">
        <v>117</v>
      </c>
      <c r="E75" s="8">
        <v>99.2</v>
      </c>
      <c r="F75" s="20"/>
      <c r="G75" s="20"/>
    </row>
    <row r="76" spans="1:7" ht="63.75" x14ac:dyDescent="0.25">
      <c r="A76" s="31">
        <f t="shared" si="1"/>
        <v>72</v>
      </c>
      <c r="B76" s="17" t="s">
        <v>109</v>
      </c>
      <c r="C76" s="18" t="s">
        <v>136</v>
      </c>
      <c r="D76" s="2" t="s">
        <v>113</v>
      </c>
      <c r="E76" s="8">
        <v>1412.9</v>
      </c>
      <c r="F76" s="6"/>
      <c r="G76" s="20"/>
    </row>
    <row r="77" spans="1:7" ht="51" x14ac:dyDescent="0.25">
      <c r="A77" s="31">
        <f t="shared" si="1"/>
        <v>73</v>
      </c>
      <c r="B77" s="17" t="s">
        <v>137</v>
      </c>
      <c r="C77" s="5" t="s">
        <v>138</v>
      </c>
      <c r="D77" s="2" t="s">
        <v>139</v>
      </c>
      <c r="E77" s="8">
        <v>217</v>
      </c>
      <c r="F77" s="8" t="s">
        <v>140</v>
      </c>
      <c r="G77" s="4" t="s">
        <v>141</v>
      </c>
    </row>
    <row r="78" spans="1:7" ht="90" x14ac:dyDescent="0.25">
      <c r="A78" s="31">
        <f t="shared" si="1"/>
        <v>74</v>
      </c>
      <c r="B78" s="17" t="s">
        <v>137</v>
      </c>
      <c r="C78" s="18" t="s">
        <v>11</v>
      </c>
      <c r="D78" s="2" t="s">
        <v>142</v>
      </c>
      <c r="E78" s="8">
        <v>766.9</v>
      </c>
      <c r="F78" s="19" t="s">
        <v>116</v>
      </c>
      <c r="G78" s="19" t="s">
        <v>21</v>
      </c>
    </row>
    <row r="79" spans="1:7" ht="51" x14ac:dyDescent="0.25">
      <c r="A79" s="31">
        <f t="shared" si="1"/>
        <v>75</v>
      </c>
      <c r="B79" s="17" t="s">
        <v>137</v>
      </c>
      <c r="C79" s="18" t="s">
        <v>11</v>
      </c>
      <c r="D79" s="2" t="s">
        <v>143</v>
      </c>
      <c r="E79" s="8">
        <v>668.4</v>
      </c>
      <c r="F79" s="19" t="s">
        <v>144</v>
      </c>
      <c r="G79" s="19" t="s">
        <v>145</v>
      </c>
    </row>
    <row r="80" spans="1:7" ht="51" x14ac:dyDescent="0.25">
      <c r="A80" s="31">
        <f t="shared" si="1"/>
        <v>76</v>
      </c>
      <c r="B80" s="17" t="s">
        <v>137</v>
      </c>
      <c r="C80" s="18" t="s">
        <v>11</v>
      </c>
      <c r="D80" s="2" t="s">
        <v>146</v>
      </c>
      <c r="E80" s="8">
        <v>43.7</v>
      </c>
      <c r="F80" s="4" t="s">
        <v>147</v>
      </c>
      <c r="G80" s="4" t="s">
        <v>148</v>
      </c>
    </row>
    <row r="81" spans="1:7" ht="51" x14ac:dyDescent="0.25">
      <c r="A81" s="31">
        <f t="shared" si="1"/>
        <v>77</v>
      </c>
      <c r="B81" s="17" t="s">
        <v>137</v>
      </c>
      <c r="C81" s="18" t="s">
        <v>11</v>
      </c>
      <c r="D81" s="2" t="s">
        <v>149</v>
      </c>
      <c r="E81" s="8">
        <v>146.6</v>
      </c>
      <c r="F81" s="4" t="s">
        <v>150</v>
      </c>
      <c r="G81" s="4" t="s">
        <v>145</v>
      </c>
    </row>
    <row r="82" spans="1:7" ht="51" x14ac:dyDescent="0.25">
      <c r="A82" s="31">
        <f t="shared" si="1"/>
        <v>78</v>
      </c>
      <c r="B82" s="17" t="s">
        <v>137</v>
      </c>
      <c r="C82" s="18" t="s">
        <v>11</v>
      </c>
      <c r="D82" s="2" t="s">
        <v>151</v>
      </c>
      <c r="E82" s="8">
        <v>59.8</v>
      </c>
      <c r="F82" s="4" t="s">
        <v>152</v>
      </c>
      <c r="G82" s="4" t="s">
        <v>145</v>
      </c>
    </row>
    <row r="83" spans="1:7" ht="60" x14ac:dyDescent="0.25">
      <c r="A83" s="31">
        <f t="shared" si="1"/>
        <v>79</v>
      </c>
      <c r="B83" s="17" t="s">
        <v>137</v>
      </c>
      <c r="C83" s="18" t="s">
        <v>11</v>
      </c>
      <c r="D83" s="2" t="s">
        <v>153</v>
      </c>
      <c r="E83" s="8">
        <v>180.5</v>
      </c>
      <c r="F83" s="19" t="s">
        <v>154</v>
      </c>
      <c r="G83" s="4" t="s">
        <v>155</v>
      </c>
    </row>
    <row r="84" spans="1:7" ht="60" x14ac:dyDescent="0.25">
      <c r="A84" s="31">
        <f t="shared" si="1"/>
        <v>80</v>
      </c>
      <c r="B84" s="17" t="s">
        <v>137</v>
      </c>
      <c r="C84" s="5" t="s">
        <v>11</v>
      </c>
      <c r="D84" s="2" t="s">
        <v>156</v>
      </c>
      <c r="E84" s="8">
        <v>106.6</v>
      </c>
      <c r="F84" s="19" t="s">
        <v>154</v>
      </c>
      <c r="G84" s="4" t="s">
        <v>21</v>
      </c>
    </row>
    <row r="85" spans="1:7" ht="60" x14ac:dyDescent="0.25">
      <c r="A85" s="31">
        <f t="shared" si="1"/>
        <v>81</v>
      </c>
      <c r="B85" s="17" t="s">
        <v>137</v>
      </c>
      <c r="C85" s="18" t="s">
        <v>11</v>
      </c>
      <c r="D85" s="2" t="s">
        <v>157</v>
      </c>
      <c r="E85" s="8">
        <v>264.3</v>
      </c>
      <c r="F85" s="19" t="s">
        <v>158</v>
      </c>
      <c r="G85" s="19" t="s">
        <v>159</v>
      </c>
    </row>
    <row r="86" spans="1:7" ht="105" x14ac:dyDescent="0.25">
      <c r="A86" s="31">
        <f t="shared" si="1"/>
        <v>82</v>
      </c>
      <c r="B86" s="17" t="s">
        <v>137</v>
      </c>
      <c r="C86" s="18" t="s">
        <v>11</v>
      </c>
      <c r="D86" s="2" t="s">
        <v>160</v>
      </c>
      <c r="E86" s="8">
        <v>87.3</v>
      </c>
      <c r="F86" s="19" t="s">
        <v>161</v>
      </c>
      <c r="G86" s="19" t="s">
        <v>162</v>
      </c>
    </row>
    <row r="87" spans="1:7" ht="60" x14ac:dyDescent="0.25">
      <c r="A87" s="31">
        <f t="shared" si="1"/>
        <v>83</v>
      </c>
      <c r="B87" s="17" t="s">
        <v>137</v>
      </c>
      <c r="C87" s="5" t="s">
        <v>11</v>
      </c>
      <c r="D87" s="2" t="s">
        <v>163</v>
      </c>
      <c r="E87" s="8">
        <v>17.600000000000001</v>
      </c>
      <c r="F87" s="4" t="s">
        <v>164</v>
      </c>
      <c r="G87" s="19" t="s">
        <v>165</v>
      </c>
    </row>
    <row r="88" spans="1:7" ht="75" x14ac:dyDescent="0.25">
      <c r="A88" s="31">
        <f t="shared" si="1"/>
        <v>84</v>
      </c>
      <c r="B88" s="17" t="s">
        <v>137</v>
      </c>
      <c r="C88" s="5" t="s">
        <v>11</v>
      </c>
      <c r="D88" s="2" t="s">
        <v>166</v>
      </c>
      <c r="E88" s="32">
        <f>96.27+14.1</f>
        <v>110.36999999999999</v>
      </c>
      <c r="F88" s="4" t="s">
        <v>167</v>
      </c>
      <c r="G88" s="19" t="s">
        <v>15</v>
      </c>
    </row>
    <row r="89" spans="1:7" ht="51" x14ac:dyDescent="0.25">
      <c r="A89" s="31">
        <f t="shared" si="1"/>
        <v>85</v>
      </c>
      <c r="B89" s="17" t="s">
        <v>137</v>
      </c>
      <c r="C89" s="5" t="s">
        <v>11</v>
      </c>
      <c r="D89" s="2" t="s">
        <v>168</v>
      </c>
      <c r="E89" s="8">
        <v>23.4</v>
      </c>
      <c r="F89" s="4" t="s">
        <v>169</v>
      </c>
      <c r="G89" s="4" t="s">
        <v>170</v>
      </c>
    </row>
    <row r="90" spans="1:7" ht="51" x14ac:dyDescent="0.25">
      <c r="A90" s="31">
        <f t="shared" si="1"/>
        <v>86</v>
      </c>
      <c r="B90" s="17" t="s">
        <v>137</v>
      </c>
      <c r="C90" s="5" t="s">
        <v>11</v>
      </c>
      <c r="D90" s="2" t="s">
        <v>171</v>
      </c>
      <c r="E90" s="8">
        <v>443.2</v>
      </c>
      <c r="F90" s="4" t="s">
        <v>172</v>
      </c>
      <c r="G90" s="4"/>
    </row>
    <row r="91" spans="1:7" ht="51" x14ac:dyDescent="0.25">
      <c r="A91" s="31">
        <f t="shared" si="1"/>
        <v>87</v>
      </c>
      <c r="B91" s="17" t="s">
        <v>137</v>
      </c>
      <c r="C91" s="5" t="s">
        <v>11</v>
      </c>
      <c r="D91" s="2" t="s">
        <v>173</v>
      </c>
      <c r="E91" s="8">
        <f>399.8+3.8</f>
        <v>403.6</v>
      </c>
      <c r="F91" s="4" t="s">
        <v>174</v>
      </c>
      <c r="G91" s="4" t="s">
        <v>15</v>
      </c>
    </row>
    <row r="92" spans="1:7" ht="60" x14ac:dyDescent="0.25">
      <c r="A92" s="31">
        <f t="shared" si="1"/>
        <v>88</v>
      </c>
      <c r="B92" s="17" t="s">
        <v>137</v>
      </c>
      <c r="C92" s="18" t="s">
        <v>11</v>
      </c>
      <c r="D92" s="2" t="s">
        <v>175</v>
      </c>
      <c r="E92" s="8">
        <v>18.2</v>
      </c>
      <c r="F92" s="19"/>
      <c r="G92" s="20"/>
    </row>
    <row r="93" spans="1:7" ht="51" x14ac:dyDescent="0.25">
      <c r="A93" s="31">
        <f t="shared" si="1"/>
        <v>89</v>
      </c>
      <c r="B93" s="17" t="s">
        <v>137</v>
      </c>
      <c r="C93" s="5" t="s">
        <v>176</v>
      </c>
      <c r="D93" s="2" t="s">
        <v>177</v>
      </c>
      <c r="E93" s="8">
        <v>22.2</v>
      </c>
      <c r="F93" s="4" t="s">
        <v>178</v>
      </c>
      <c r="G93" s="4" t="s">
        <v>179</v>
      </c>
    </row>
    <row r="94" spans="1:7" ht="51" x14ac:dyDescent="0.25">
      <c r="A94" s="31">
        <f t="shared" si="1"/>
        <v>90</v>
      </c>
      <c r="B94" s="17" t="s">
        <v>137</v>
      </c>
      <c r="C94" s="5" t="s">
        <v>176</v>
      </c>
      <c r="D94" s="2" t="s">
        <v>177</v>
      </c>
      <c r="E94" s="8">
        <v>44.4</v>
      </c>
      <c r="F94" s="4" t="s">
        <v>178</v>
      </c>
      <c r="G94" s="4" t="s">
        <v>102</v>
      </c>
    </row>
    <row r="95" spans="1:7" ht="51" x14ac:dyDescent="0.25">
      <c r="A95" s="31">
        <f t="shared" si="1"/>
        <v>91</v>
      </c>
      <c r="B95" s="17" t="s">
        <v>137</v>
      </c>
      <c r="C95" s="5" t="s">
        <v>176</v>
      </c>
      <c r="D95" s="2" t="s">
        <v>177</v>
      </c>
      <c r="E95" s="8">
        <v>22.2</v>
      </c>
      <c r="F95" s="4"/>
      <c r="G95" s="6"/>
    </row>
    <row r="96" spans="1:7" ht="75" x14ac:dyDescent="0.25">
      <c r="A96" s="31">
        <f t="shared" si="1"/>
        <v>92</v>
      </c>
      <c r="B96" s="17" t="s">
        <v>180</v>
      </c>
      <c r="C96" s="5" t="s">
        <v>181</v>
      </c>
      <c r="D96" s="2" t="s">
        <v>142</v>
      </c>
      <c r="E96" s="34">
        <f>519.8+32.6+8.5</f>
        <v>560.9</v>
      </c>
      <c r="F96" s="4" t="s">
        <v>182</v>
      </c>
      <c r="G96" s="4" t="s">
        <v>183</v>
      </c>
    </row>
    <row r="97" spans="1:7" ht="60" x14ac:dyDescent="0.25">
      <c r="A97" s="31">
        <f>A96+1</f>
        <v>93</v>
      </c>
      <c r="B97" s="17" t="s">
        <v>137</v>
      </c>
      <c r="C97" s="5" t="s">
        <v>11</v>
      </c>
      <c r="D97" s="2" t="s">
        <v>142</v>
      </c>
      <c r="E97" s="8">
        <f>464.6-32.6</f>
        <v>432</v>
      </c>
      <c r="F97" s="4" t="s">
        <v>184</v>
      </c>
      <c r="G97" s="4" t="s">
        <v>15</v>
      </c>
    </row>
    <row r="98" spans="1:7" ht="51" x14ac:dyDescent="0.25">
      <c r="A98" s="31">
        <f t="shared" si="1"/>
        <v>94</v>
      </c>
      <c r="B98" s="17" t="s">
        <v>137</v>
      </c>
      <c r="C98" s="5" t="s">
        <v>11</v>
      </c>
      <c r="D98" s="2" t="s">
        <v>185</v>
      </c>
      <c r="E98" s="8">
        <v>172.6</v>
      </c>
      <c r="F98" s="4" t="s">
        <v>186</v>
      </c>
      <c r="G98" s="4" t="s">
        <v>128</v>
      </c>
    </row>
    <row r="99" spans="1:7" ht="51" x14ac:dyDescent="0.25">
      <c r="A99" s="31">
        <f t="shared" si="1"/>
        <v>95</v>
      </c>
      <c r="B99" s="17" t="s">
        <v>137</v>
      </c>
      <c r="C99" s="5" t="s">
        <v>11</v>
      </c>
      <c r="D99" s="2" t="s">
        <v>151</v>
      </c>
      <c r="E99" s="8">
        <v>173.1</v>
      </c>
      <c r="F99" s="4" t="s">
        <v>187</v>
      </c>
      <c r="G99" s="4" t="s">
        <v>188</v>
      </c>
    </row>
    <row r="100" spans="1:7" ht="51" x14ac:dyDescent="0.25">
      <c r="A100" s="31">
        <f t="shared" si="1"/>
        <v>96</v>
      </c>
      <c r="B100" s="17" t="s">
        <v>137</v>
      </c>
      <c r="C100" s="5" t="s">
        <v>11</v>
      </c>
      <c r="D100" s="2" t="s">
        <v>189</v>
      </c>
      <c r="E100" s="8">
        <v>115</v>
      </c>
      <c r="F100" s="4" t="s">
        <v>190</v>
      </c>
      <c r="G100" s="4" t="s">
        <v>191</v>
      </c>
    </row>
    <row r="101" spans="1:7" ht="60" x14ac:dyDescent="0.25">
      <c r="A101" s="31">
        <f t="shared" si="1"/>
        <v>97</v>
      </c>
      <c r="B101" s="17" t="s">
        <v>137</v>
      </c>
      <c r="C101" s="5" t="s">
        <v>138</v>
      </c>
      <c r="D101" s="2" t="s">
        <v>192</v>
      </c>
      <c r="E101" s="8">
        <v>1602.1</v>
      </c>
      <c r="F101" s="4" t="s">
        <v>193</v>
      </c>
      <c r="G101" s="4" t="s">
        <v>141</v>
      </c>
    </row>
    <row r="102" spans="1:7" ht="51" x14ac:dyDescent="0.25">
      <c r="A102" s="31">
        <f t="shared" si="1"/>
        <v>98</v>
      </c>
      <c r="B102" s="17" t="s">
        <v>137</v>
      </c>
      <c r="C102" s="5" t="s">
        <v>11</v>
      </c>
      <c r="D102" s="2" t="s">
        <v>194</v>
      </c>
      <c r="E102" s="8">
        <v>63.2</v>
      </c>
      <c r="F102" s="4" t="s">
        <v>195</v>
      </c>
      <c r="G102" s="6"/>
    </row>
    <row r="103" spans="1:7" ht="60" x14ac:dyDescent="0.25">
      <c r="A103" s="31">
        <f t="shared" si="1"/>
        <v>99</v>
      </c>
      <c r="B103" s="17" t="s">
        <v>137</v>
      </c>
      <c r="C103" s="5" t="s">
        <v>138</v>
      </c>
      <c r="D103" s="2" t="s">
        <v>196</v>
      </c>
      <c r="E103" s="8">
        <v>386.1</v>
      </c>
      <c r="F103" s="4" t="s">
        <v>197</v>
      </c>
      <c r="G103" s="4" t="s">
        <v>141</v>
      </c>
    </row>
    <row r="104" spans="1:7" ht="51" x14ac:dyDescent="0.25">
      <c r="A104" s="31">
        <f t="shared" si="1"/>
        <v>100</v>
      </c>
      <c r="B104" s="17" t="s">
        <v>137</v>
      </c>
      <c r="C104" s="5" t="s">
        <v>11</v>
      </c>
      <c r="D104" s="2" t="s">
        <v>198</v>
      </c>
      <c r="E104" s="8">
        <v>7.4</v>
      </c>
      <c r="F104" s="4" t="s">
        <v>199</v>
      </c>
      <c r="G104" s="4" t="s">
        <v>15</v>
      </c>
    </row>
    <row r="105" spans="1:7" ht="51" x14ac:dyDescent="0.25">
      <c r="A105" s="31">
        <f t="shared" si="1"/>
        <v>101</v>
      </c>
      <c r="B105" s="17" t="s">
        <v>137</v>
      </c>
      <c r="C105" s="5" t="s">
        <v>11</v>
      </c>
      <c r="D105" s="2" t="s">
        <v>200</v>
      </c>
      <c r="E105" s="8">
        <v>162.9</v>
      </c>
      <c r="F105" s="4" t="s">
        <v>201</v>
      </c>
      <c r="G105" s="4" t="s">
        <v>15</v>
      </c>
    </row>
    <row r="106" spans="1:7" ht="51" x14ac:dyDescent="0.25">
      <c r="A106" s="31">
        <f t="shared" si="1"/>
        <v>102</v>
      </c>
      <c r="B106" s="17" t="s">
        <v>137</v>
      </c>
      <c r="C106" s="5" t="s">
        <v>11</v>
      </c>
      <c r="D106" s="2" t="s">
        <v>202</v>
      </c>
      <c r="E106" s="8">
        <v>166.1</v>
      </c>
      <c r="F106" s="4" t="s">
        <v>203</v>
      </c>
      <c r="G106" s="4" t="s">
        <v>15</v>
      </c>
    </row>
    <row r="107" spans="1:7" ht="105" x14ac:dyDescent="0.25">
      <c r="A107" s="31">
        <f t="shared" si="1"/>
        <v>103</v>
      </c>
      <c r="B107" s="7" t="s">
        <v>137</v>
      </c>
      <c r="C107" s="5" t="s">
        <v>11</v>
      </c>
      <c r="D107" s="2" t="s">
        <v>204</v>
      </c>
      <c r="E107" s="8">
        <v>177.3</v>
      </c>
      <c r="F107" s="4" t="s">
        <v>205</v>
      </c>
      <c r="G107" s="4" t="s">
        <v>206</v>
      </c>
    </row>
    <row r="108" spans="1:7" ht="51" x14ac:dyDescent="0.25">
      <c r="A108" s="31">
        <f t="shared" si="1"/>
        <v>104</v>
      </c>
      <c r="B108" s="17" t="s">
        <v>137</v>
      </c>
      <c r="C108" s="5" t="s">
        <v>11</v>
      </c>
      <c r="D108" s="2" t="s">
        <v>207</v>
      </c>
      <c r="E108" s="8">
        <v>101.5</v>
      </c>
      <c r="F108" s="4" t="s">
        <v>208</v>
      </c>
      <c r="G108" s="4" t="s">
        <v>15</v>
      </c>
    </row>
    <row r="109" spans="1:7" ht="51" x14ac:dyDescent="0.25">
      <c r="A109" s="31">
        <f t="shared" si="1"/>
        <v>105</v>
      </c>
      <c r="B109" s="17" t="s">
        <v>137</v>
      </c>
      <c r="C109" s="5" t="s">
        <v>11</v>
      </c>
      <c r="D109" s="2" t="s">
        <v>209</v>
      </c>
      <c r="E109" s="8">
        <v>114.3</v>
      </c>
      <c r="F109" s="4" t="s">
        <v>210</v>
      </c>
      <c r="G109" s="4" t="s">
        <v>15</v>
      </c>
    </row>
    <row r="110" spans="1:7" ht="51" x14ac:dyDescent="0.25">
      <c r="A110" s="31">
        <f t="shared" si="1"/>
        <v>106</v>
      </c>
      <c r="B110" s="17" t="s">
        <v>137</v>
      </c>
      <c r="C110" s="5" t="s">
        <v>11</v>
      </c>
      <c r="D110" s="2" t="s">
        <v>211</v>
      </c>
      <c r="E110" s="8">
        <v>9.3000000000000007</v>
      </c>
      <c r="F110" s="4"/>
      <c r="G110" s="6"/>
    </row>
    <row r="111" spans="1:7" ht="51" x14ac:dyDescent="0.25">
      <c r="A111" s="31">
        <f t="shared" si="1"/>
        <v>107</v>
      </c>
      <c r="B111" s="17" t="s">
        <v>137</v>
      </c>
      <c r="C111" s="5" t="s">
        <v>11</v>
      </c>
      <c r="D111" s="2" t="s">
        <v>212</v>
      </c>
      <c r="E111" s="8">
        <v>22.2</v>
      </c>
      <c r="F111" s="4" t="s">
        <v>213</v>
      </c>
      <c r="G111" s="4" t="s">
        <v>214</v>
      </c>
    </row>
    <row r="112" spans="1:7" ht="51" x14ac:dyDescent="0.25">
      <c r="A112" s="31">
        <f t="shared" si="1"/>
        <v>108</v>
      </c>
      <c r="B112" s="17" t="s">
        <v>137</v>
      </c>
      <c r="C112" s="5" t="s">
        <v>11</v>
      </c>
      <c r="D112" s="2" t="s">
        <v>215</v>
      </c>
      <c r="E112" s="8">
        <v>19.7</v>
      </c>
      <c r="F112" s="4" t="s">
        <v>216</v>
      </c>
      <c r="G112" s="4" t="s">
        <v>214</v>
      </c>
    </row>
    <row r="113" spans="1:7" ht="51" x14ac:dyDescent="0.25">
      <c r="A113" s="31">
        <f t="shared" si="1"/>
        <v>109</v>
      </c>
      <c r="B113" s="17" t="s">
        <v>137</v>
      </c>
      <c r="C113" s="5" t="s">
        <v>11</v>
      </c>
      <c r="D113" s="2" t="s">
        <v>217</v>
      </c>
      <c r="E113" s="8">
        <v>23.3</v>
      </c>
      <c r="F113" s="4" t="s">
        <v>218</v>
      </c>
      <c r="G113" s="4" t="s">
        <v>102</v>
      </c>
    </row>
    <row r="114" spans="1:7" ht="51" x14ac:dyDescent="0.25">
      <c r="A114" s="31">
        <f t="shared" si="1"/>
        <v>110</v>
      </c>
      <c r="B114" s="17" t="s">
        <v>137</v>
      </c>
      <c r="C114" s="5" t="s">
        <v>11</v>
      </c>
      <c r="D114" s="2" t="s">
        <v>219</v>
      </c>
      <c r="E114" s="8">
        <v>26.7</v>
      </c>
      <c r="F114" s="4" t="s">
        <v>218</v>
      </c>
      <c r="G114" s="4" t="s">
        <v>220</v>
      </c>
    </row>
    <row r="115" spans="1:7" ht="51" x14ac:dyDescent="0.25">
      <c r="A115" s="31">
        <f t="shared" si="1"/>
        <v>111</v>
      </c>
      <c r="B115" s="17" t="s">
        <v>137</v>
      </c>
      <c r="C115" s="5" t="s">
        <v>11</v>
      </c>
      <c r="D115" s="2" t="s">
        <v>221</v>
      </c>
      <c r="E115" s="8">
        <v>24.2</v>
      </c>
      <c r="F115" s="4" t="s">
        <v>222</v>
      </c>
      <c r="G115" s="4" t="s">
        <v>223</v>
      </c>
    </row>
    <row r="116" spans="1:7" ht="51" x14ac:dyDescent="0.25">
      <c r="A116" s="31">
        <f t="shared" si="1"/>
        <v>112</v>
      </c>
      <c r="B116" s="17" t="s">
        <v>137</v>
      </c>
      <c r="C116" s="18" t="s">
        <v>11</v>
      </c>
      <c r="D116" s="2" t="s">
        <v>224</v>
      </c>
      <c r="E116" s="32">
        <v>131.91</v>
      </c>
      <c r="F116" s="4" t="s">
        <v>225</v>
      </c>
      <c r="G116" s="4" t="s">
        <v>15</v>
      </c>
    </row>
    <row r="117" spans="1:7" ht="51" x14ac:dyDescent="0.25">
      <c r="A117" s="31">
        <f t="shared" si="1"/>
        <v>113</v>
      </c>
      <c r="B117" s="17" t="s">
        <v>137</v>
      </c>
      <c r="C117" s="5" t="s">
        <v>11</v>
      </c>
      <c r="D117" s="2" t="s">
        <v>226</v>
      </c>
      <c r="E117" s="8">
        <v>173.1</v>
      </c>
      <c r="F117" s="19" t="s">
        <v>227</v>
      </c>
      <c r="G117" s="19" t="s">
        <v>228</v>
      </c>
    </row>
    <row r="118" spans="1:7" ht="120" x14ac:dyDescent="0.25">
      <c r="A118" s="31">
        <f t="shared" si="1"/>
        <v>114</v>
      </c>
      <c r="B118" s="17" t="s">
        <v>137</v>
      </c>
      <c r="C118" s="5" t="s">
        <v>11</v>
      </c>
      <c r="D118" s="2" t="s">
        <v>229</v>
      </c>
      <c r="E118" s="8">
        <v>159.1</v>
      </c>
      <c r="F118" s="4" t="s">
        <v>230</v>
      </c>
      <c r="G118" s="4" t="s">
        <v>231</v>
      </c>
    </row>
    <row r="119" spans="1:7" ht="51" x14ac:dyDescent="0.25">
      <c r="A119" s="31">
        <f t="shared" si="1"/>
        <v>115</v>
      </c>
      <c r="B119" s="17" t="s">
        <v>137</v>
      </c>
      <c r="C119" s="5" t="s">
        <v>11</v>
      </c>
      <c r="D119" s="2" t="s">
        <v>232</v>
      </c>
      <c r="E119" s="8">
        <v>710.4</v>
      </c>
      <c r="F119" s="4" t="s">
        <v>233</v>
      </c>
      <c r="G119" s="4" t="s">
        <v>234</v>
      </c>
    </row>
    <row r="120" spans="1:7" ht="75" x14ac:dyDescent="0.25">
      <c r="A120" s="31">
        <f t="shared" si="1"/>
        <v>116</v>
      </c>
      <c r="B120" s="17" t="s">
        <v>137</v>
      </c>
      <c r="C120" s="5" t="s">
        <v>235</v>
      </c>
      <c r="D120" s="2" t="s">
        <v>236</v>
      </c>
      <c r="E120" s="32">
        <v>58.97</v>
      </c>
      <c r="F120" s="4" t="s">
        <v>237</v>
      </c>
      <c r="G120" s="4" t="s">
        <v>238</v>
      </c>
    </row>
    <row r="121" spans="1:7" ht="105" x14ac:dyDescent="0.25">
      <c r="A121" s="31">
        <f t="shared" si="1"/>
        <v>117</v>
      </c>
      <c r="B121" s="17" t="s">
        <v>137</v>
      </c>
      <c r="C121" s="5" t="s">
        <v>239</v>
      </c>
      <c r="D121" s="2" t="s">
        <v>240</v>
      </c>
      <c r="E121" s="8">
        <v>112.4</v>
      </c>
      <c r="F121" s="4" t="s">
        <v>241</v>
      </c>
      <c r="G121" s="4" t="s">
        <v>228</v>
      </c>
    </row>
    <row r="122" spans="1:7" ht="51" x14ac:dyDescent="0.25">
      <c r="A122" s="31">
        <f t="shared" si="1"/>
        <v>118</v>
      </c>
      <c r="B122" s="17" t="s">
        <v>137</v>
      </c>
      <c r="C122" s="5" t="s">
        <v>242</v>
      </c>
      <c r="D122" s="2" t="s">
        <v>243</v>
      </c>
      <c r="E122" s="8">
        <v>256.7</v>
      </c>
      <c r="F122" s="4" t="s">
        <v>244</v>
      </c>
      <c r="G122" s="4" t="s">
        <v>102</v>
      </c>
    </row>
    <row r="123" spans="1:7" ht="51" x14ac:dyDescent="0.25">
      <c r="A123" s="31">
        <f t="shared" si="1"/>
        <v>119</v>
      </c>
      <c r="B123" s="17" t="s">
        <v>137</v>
      </c>
      <c r="C123" s="5" t="s">
        <v>11</v>
      </c>
      <c r="D123" s="2" t="s">
        <v>245</v>
      </c>
      <c r="E123" s="8">
        <v>160.5</v>
      </c>
      <c r="F123" s="4" t="s">
        <v>246</v>
      </c>
      <c r="G123" s="4" t="s">
        <v>247</v>
      </c>
    </row>
    <row r="124" spans="1:7" ht="60" x14ac:dyDescent="0.25">
      <c r="A124" s="31">
        <f t="shared" si="1"/>
        <v>120</v>
      </c>
      <c r="B124" s="17" t="s">
        <v>137</v>
      </c>
      <c r="C124" s="5" t="s">
        <v>11</v>
      </c>
      <c r="D124" s="2" t="s">
        <v>248</v>
      </c>
      <c r="E124" s="8">
        <v>73.5</v>
      </c>
      <c r="F124" s="4" t="s">
        <v>249</v>
      </c>
      <c r="G124" s="4" t="s">
        <v>250</v>
      </c>
    </row>
    <row r="125" spans="1:7" ht="51" x14ac:dyDescent="0.25">
      <c r="A125" s="31">
        <f t="shared" si="1"/>
        <v>121</v>
      </c>
      <c r="B125" s="17" t="s">
        <v>137</v>
      </c>
      <c r="C125" s="5" t="s">
        <v>11</v>
      </c>
      <c r="D125" s="2" t="s">
        <v>251</v>
      </c>
      <c r="E125" s="8">
        <v>64.7</v>
      </c>
      <c r="F125" s="4" t="s">
        <v>252</v>
      </c>
      <c r="G125" s="4" t="s">
        <v>253</v>
      </c>
    </row>
    <row r="126" spans="1:7" ht="51" x14ac:dyDescent="0.25">
      <c r="A126" s="31">
        <f t="shared" si="1"/>
        <v>122</v>
      </c>
      <c r="B126" s="17" t="s">
        <v>137</v>
      </c>
      <c r="C126" s="18" t="s">
        <v>11</v>
      </c>
      <c r="D126" s="2" t="s">
        <v>254</v>
      </c>
      <c r="E126" s="32">
        <v>59.71</v>
      </c>
      <c r="F126" s="4" t="s">
        <v>255</v>
      </c>
      <c r="G126" s="4" t="s">
        <v>256</v>
      </c>
    </row>
    <row r="127" spans="1:7" ht="51" x14ac:dyDescent="0.25">
      <c r="A127" s="31">
        <f t="shared" si="1"/>
        <v>123</v>
      </c>
      <c r="B127" s="17" t="s">
        <v>137</v>
      </c>
      <c r="C127" s="5" t="s">
        <v>11</v>
      </c>
      <c r="D127" s="2" t="s">
        <v>257</v>
      </c>
      <c r="E127" s="8">
        <v>234</v>
      </c>
      <c r="F127" s="4" t="s">
        <v>258</v>
      </c>
      <c r="G127" s="4" t="s">
        <v>179</v>
      </c>
    </row>
    <row r="128" spans="1:7" ht="51" x14ac:dyDescent="0.25">
      <c r="A128" s="31">
        <f t="shared" si="1"/>
        <v>124</v>
      </c>
      <c r="B128" s="17" t="s">
        <v>137</v>
      </c>
      <c r="C128" s="5" t="s">
        <v>11</v>
      </c>
      <c r="D128" s="2" t="s">
        <v>259</v>
      </c>
      <c r="E128" s="8">
        <v>127.5</v>
      </c>
      <c r="F128" s="4" t="s">
        <v>260</v>
      </c>
      <c r="G128" s="4" t="s">
        <v>261</v>
      </c>
    </row>
    <row r="129" spans="1:7" ht="60" x14ac:dyDescent="0.25">
      <c r="A129" s="31">
        <f>A128+1</f>
        <v>125</v>
      </c>
      <c r="B129" s="17" t="s">
        <v>137</v>
      </c>
      <c r="C129" s="18" t="s">
        <v>262</v>
      </c>
      <c r="D129" s="2" t="s">
        <v>263</v>
      </c>
      <c r="E129" s="8">
        <v>78.900000000000006</v>
      </c>
      <c r="F129" s="4" t="s">
        <v>264</v>
      </c>
      <c r="G129" s="4" t="s">
        <v>265</v>
      </c>
    </row>
    <row r="130" spans="1:7" ht="51" x14ac:dyDescent="0.25">
      <c r="A130" s="31">
        <f t="shared" si="1"/>
        <v>126</v>
      </c>
      <c r="B130" s="17" t="s">
        <v>137</v>
      </c>
      <c r="C130" s="5" t="s">
        <v>239</v>
      </c>
      <c r="D130" s="23" t="s">
        <v>266</v>
      </c>
      <c r="E130" s="34">
        <v>222.4</v>
      </c>
      <c r="F130" s="19" t="s">
        <v>267</v>
      </c>
      <c r="G130" s="4" t="s">
        <v>268</v>
      </c>
    </row>
    <row r="131" spans="1:7" ht="120" x14ac:dyDescent="0.25">
      <c r="A131" s="31">
        <f t="shared" si="1"/>
        <v>127</v>
      </c>
      <c r="B131" s="17" t="s">
        <v>180</v>
      </c>
      <c r="C131" s="5" t="s">
        <v>11</v>
      </c>
      <c r="D131" s="2" t="s">
        <v>269</v>
      </c>
      <c r="E131" s="8">
        <v>256.10000000000002</v>
      </c>
      <c r="F131" s="24" t="s">
        <v>270</v>
      </c>
      <c r="G131" s="4" t="s">
        <v>271</v>
      </c>
    </row>
    <row r="132" spans="1:7" ht="51" x14ac:dyDescent="0.25">
      <c r="A132" s="31">
        <f t="shared" si="1"/>
        <v>128</v>
      </c>
      <c r="B132" s="17" t="s">
        <v>180</v>
      </c>
      <c r="C132" s="5" t="s">
        <v>11</v>
      </c>
      <c r="D132" s="2" t="s">
        <v>269</v>
      </c>
      <c r="E132" s="8">
        <f>488.3-256.1</f>
        <v>232.2</v>
      </c>
      <c r="F132" s="9"/>
      <c r="G132" s="6"/>
    </row>
    <row r="133" spans="1:7" ht="51" x14ac:dyDescent="0.25">
      <c r="A133" s="31">
        <f>A132+1</f>
        <v>129</v>
      </c>
      <c r="B133" s="17" t="s">
        <v>137</v>
      </c>
      <c r="C133" s="5" t="s">
        <v>11</v>
      </c>
      <c r="D133" s="2" t="s">
        <v>272</v>
      </c>
      <c r="E133" s="8">
        <v>211.3</v>
      </c>
      <c r="F133" s="4" t="s">
        <v>260</v>
      </c>
      <c r="G133" s="4" t="s">
        <v>261</v>
      </c>
    </row>
    <row r="134" spans="1:7" ht="76.5" x14ac:dyDescent="0.25">
      <c r="A134" s="31">
        <f t="shared" si="1"/>
        <v>130</v>
      </c>
      <c r="B134" s="17" t="s">
        <v>273</v>
      </c>
      <c r="C134" s="5" t="s">
        <v>11</v>
      </c>
      <c r="D134" s="2" t="s">
        <v>274</v>
      </c>
      <c r="E134" s="8">
        <f>41.2-12.5</f>
        <v>28.700000000000003</v>
      </c>
      <c r="F134" s="25" t="s">
        <v>182</v>
      </c>
      <c r="G134" s="4" t="s">
        <v>275</v>
      </c>
    </row>
    <row r="135" spans="1:7" ht="63.75" x14ac:dyDescent="0.25">
      <c r="A135" s="31">
        <f t="shared" si="1"/>
        <v>131</v>
      </c>
      <c r="B135" s="17" t="s">
        <v>276</v>
      </c>
      <c r="C135" s="5" t="s">
        <v>11</v>
      </c>
      <c r="D135" s="2" t="s">
        <v>277</v>
      </c>
      <c r="E135" s="8">
        <v>60.6</v>
      </c>
      <c r="F135" s="19" t="s">
        <v>19</v>
      </c>
      <c r="G135" s="4" t="s">
        <v>135</v>
      </c>
    </row>
    <row r="136" spans="1:7" ht="63.75" x14ac:dyDescent="0.25">
      <c r="A136" s="31">
        <f t="shared" si="1"/>
        <v>132</v>
      </c>
      <c r="B136" s="17" t="s">
        <v>276</v>
      </c>
      <c r="C136" s="5" t="s">
        <v>11</v>
      </c>
      <c r="D136" s="2" t="s">
        <v>278</v>
      </c>
      <c r="E136" s="8">
        <v>76.400000000000006</v>
      </c>
      <c r="F136" s="19" t="s">
        <v>19</v>
      </c>
      <c r="G136" s="4" t="s">
        <v>135</v>
      </c>
    </row>
    <row r="137" spans="1:7" ht="63.75" x14ac:dyDescent="0.25">
      <c r="A137" s="31">
        <f t="shared" ref="A137:A191" si="2">A136+1</f>
        <v>133</v>
      </c>
      <c r="B137" s="17" t="s">
        <v>276</v>
      </c>
      <c r="C137" s="5" t="s">
        <v>11</v>
      </c>
      <c r="D137" s="2" t="s">
        <v>279</v>
      </c>
      <c r="E137" s="8">
        <v>20.3</v>
      </c>
      <c r="F137" s="19" t="s">
        <v>19</v>
      </c>
      <c r="G137" s="4" t="s">
        <v>135</v>
      </c>
    </row>
    <row r="138" spans="1:7" ht="63.75" x14ac:dyDescent="0.25">
      <c r="A138" s="31">
        <f t="shared" si="2"/>
        <v>134</v>
      </c>
      <c r="B138" s="17" t="s">
        <v>276</v>
      </c>
      <c r="C138" s="5" t="s">
        <v>11</v>
      </c>
      <c r="D138" s="2" t="s">
        <v>280</v>
      </c>
      <c r="E138" s="32">
        <v>67.19</v>
      </c>
      <c r="F138" s="19" t="s">
        <v>19</v>
      </c>
      <c r="G138" s="4" t="s">
        <v>135</v>
      </c>
    </row>
    <row r="139" spans="1:7" ht="63.75" x14ac:dyDescent="0.25">
      <c r="A139" s="31">
        <f t="shared" si="2"/>
        <v>135</v>
      </c>
      <c r="B139" s="17" t="s">
        <v>276</v>
      </c>
      <c r="C139" s="5" t="s">
        <v>11</v>
      </c>
      <c r="D139" s="2" t="s">
        <v>281</v>
      </c>
      <c r="E139" s="8">
        <v>51.3</v>
      </c>
      <c r="F139" s="19" t="s">
        <v>19</v>
      </c>
      <c r="G139" s="4" t="s">
        <v>135</v>
      </c>
    </row>
    <row r="140" spans="1:7" ht="63.75" x14ac:dyDescent="0.25">
      <c r="A140" s="31">
        <f t="shared" si="2"/>
        <v>136</v>
      </c>
      <c r="B140" s="17" t="s">
        <v>276</v>
      </c>
      <c r="C140" s="5" t="s">
        <v>11</v>
      </c>
      <c r="D140" s="2" t="s">
        <v>282</v>
      </c>
      <c r="E140" s="8">
        <v>317.2</v>
      </c>
      <c r="F140" s="19" t="s">
        <v>19</v>
      </c>
      <c r="G140" s="4" t="s">
        <v>135</v>
      </c>
    </row>
    <row r="141" spans="1:7" ht="63.75" x14ac:dyDescent="0.25">
      <c r="A141" s="31">
        <f t="shared" si="2"/>
        <v>137</v>
      </c>
      <c r="B141" s="17" t="s">
        <v>276</v>
      </c>
      <c r="C141" s="5" t="s">
        <v>11</v>
      </c>
      <c r="D141" s="2" t="s">
        <v>283</v>
      </c>
      <c r="E141" s="8">
        <v>15.9</v>
      </c>
      <c r="F141" s="19" t="s">
        <v>19</v>
      </c>
      <c r="G141" s="4" t="s">
        <v>135</v>
      </c>
    </row>
    <row r="142" spans="1:7" ht="63.75" x14ac:dyDescent="0.25">
      <c r="A142" s="31">
        <f t="shared" si="2"/>
        <v>138</v>
      </c>
      <c r="B142" s="17" t="s">
        <v>276</v>
      </c>
      <c r="C142" s="5" t="s">
        <v>11</v>
      </c>
      <c r="D142" s="21" t="s">
        <v>284</v>
      </c>
      <c r="E142" s="21">
        <v>117.6</v>
      </c>
      <c r="F142" s="19" t="s">
        <v>19</v>
      </c>
      <c r="G142" s="4" t="s">
        <v>135</v>
      </c>
    </row>
    <row r="143" spans="1:7" ht="63.75" x14ac:dyDescent="0.25">
      <c r="A143" s="31">
        <f t="shared" si="2"/>
        <v>139</v>
      </c>
      <c r="B143" s="17" t="s">
        <v>276</v>
      </c>
      <c r="C143" s="5" t="s">
        <v>11</v>
      </c>
      <c r="D143" s="2" t="s">
        <v>285</v>
      </c>
      <c r="E143" s="8">
        <v>79.599999999999994</v>
      </c>
      <c r="F143" s="19" t="s">
        <v>19</v>
      </c>
      <c r="G143" s="4" t="s">
        <v>21</v>
      </c>
    </row>
    <row r="144" spans="1:7" ht="63.75" x14ac:dyDescent="0.25">
      <c r="A144" s="31">
        <f t="shared" si="2"/>
        <v>140</v>
      </c>
      <c r="B144" s="17" t="s">
        <v>276</v>
      </c>
      <c r="C144" s="5" t="s">
        <v>11</v>
      </c>
      <c r="D144" s="2" t="s">
        <v>286</v>
      </c>
      <c r="E144" s="8">
        <v>140.19999999999999</v>
      </c>
      <c r="F144" s="19" t="s">
        <v>19</v>
      </c>
      <c r="G144" s="4" t="s">
        <v>21</v>
      </c>
    </row>
    <row r="145" spans="1:7" ht="63.75" x14ac:dyDescent="0.25">
      <c r="A145" s="31">
        <f t="shared" si="2"/>
        <v>141</v>
      </c>
      <c r="B145" s="17" t="s">
        <v>276</v>
      </c>
      <c r="C145" s="5" t="s">
        <v>11</v>
      </c>
      <c r="D145" s="2" t="s">
        <v>287</v>
      </c>
      <c r="E145" s="8">
        <v>59.9</v>
      </c>
      <c r="F145" s="20"/>
      <c r="G145" s="6"/>
    </row>
    <row r="146" spans="1:7" ht="63.75" x14ac:dyDescent="0.25">
      <c r="A146" s="31">
        <f t="shared" si="2"/>
        <v>142</v>
      </c>
      <c r="B146" s="17" t="s">
        <v>276</v>
      </c>
      <c r="C146" s="5" t="s">
        <v>11</v>
      </c>
      <c r="D146" s="2" t="s">
        <v>279</v>
      </c>
      <c r="E146" s="8">
        <v>32</v>
      </c>
      <c r="F146" s="19" t="s">
        <v>288</v>
      </c>
      <c r="G146" s="4" t="s">
        <v>289</v>
      </c>
    </row>
    <row r="147" spans="1:7" ht="63.75" x14ac:dyDescent="0.25">
      <c r="A147" s="31">
        <f>A146+1</f>
        <v>143</v>
      </c>
      <c r="B147" s="17" t="s">
        <v>276</v>
      </c>
      <c r="C147" s="5" t="s">
        <v>11</v>
      </c>
      <c r="D147" s="2" t="s">
        <v>283</v>
      </c>
      <c r="E147" s="32">
        <v>62.25</v>
      </c>
      <c r="F147" s="19" t="s">
        <v>288</v>
      </c>
      <c r="G147" s="4" t="s">
        <v>289</v>
      </c>
    </row>
    <row r="148" spans="1:7" ht="63.75" x14ac:dyDescent="0.25">
      <c r="A148" s="31">
        <f t="shared" si="2"/>
        <v>144</v>
      </c>
      <c r="B148" s="17" t="s">
        <v>276</v>
      </c>
      <c r="C148" s="5" t="s">
        <v>11</v>
      </c>
      <c r="D148" s="2" t="s">
        <v>290</v>
      </c>
      <c r="E148" s="8">
        <f>424-198.6</f>
        <v>225.4</v>
      </c>
      <c r="F148" s="4" t="s">
        <v>288</v>
      </c>
      <c r="G148" s="4" t="s">
        <v>75</v>
      </c>
    </row>
    <row r="149" spans="1:7" ht="63.75" x14ac:dyDescent="0.25">
      <c r="A149" s="31">
        <f t="shared" si="2"/>
        <v>145</v>
      </c>
      <c r="B149" s="17" t="s">
        <v>276</v>
      </c>
      <c r="C149" s="5" t="s">
        <v>11</v>
      </c>
      <c r="D149" s="2" t="s">
        <v>291</v>
      </c>
      <c r="E149" s="8">
        <v>32.299999999999997</v>
      </c>
      <c r="F149" s="4" t="s">
        <v>292</v>
      </c>
      <c r="G149" s="4" t="s">
        <v>228</v>
      </c>
    </row>
    <row r="150" spans="1:7" ht="63.75" x14ac:dyDescent="0.25">
      <c r="A150" s="31">
        <f t="shared" si="2"/>
        <v>146</v>
      </c>
      <c r="B150" s="17" t="s">
        <v>276</v>
      </c>
      <c r="C150" s="5" t="s">
        <v>11</v>
      </c>
      <c r="D150" s="2" t="s">
        <v>293</v>
      </c>
      <c r="E150" s="8">
        <v>59.2</v>
      </c>
      <c r="F150" s="19" t="s">
        <v>294</v>
      </c>
      <c r="G150" s="4" t="s">
        <v>21</v>
      </c>
    </row>
    <row r="151" spans="1:7" ht="75" x14ac:dyDescent="0.25">
      <c r="A151" s="31">
        <f t="shared" si="2"/>
        <v>147</v>
      </c>
      <c r="B151" s="17" t="s">
        <v>276</v>
      </c>
      <c r="C151" s="5" t="s">
        <v>11</v>
      </c>
      <c r="D151" s="2" t="s">
        <v>283</v>
      </c>
      <c r="E151" s="8">
        <v>126.8</v>
      </c>
      <c r="F151" s="19" t="s">
        <v>295</v>
      </c>
      <c r="G151" s="4" t="s">
        <v>21</v>
      </c>
    </row>
    <row r="152" spans="1:7" ht="63.75" x14ac:dyDescent="0.25">
      <c r="A152" s="31">
        <f t="shared" si="2"/>
        <v>148</v>
      </c>
      <c r="B152" s="17" t="s">
        <v>276</v>
      </c>
      <c r="C152" s="5" t="s">
        <v>11</v>
      </c>
      <c r="D152" s="2" t="s">
        <v>296</v>
      </c>
      <c r="E152" s="8">
        <v>82.1</v>
      </c>
      <c r="F152" s="19" t="s">
        <v>297</v>
      </c>
      <c r="G152" s="4" t="s">
        <v>21</v>
      </c>
    </row>
    <row r="153" spans="1:7" ht="63.75" x14ac:dyDescent="0.25">
      <c r="A153" s="31">
        <f t="shared" si="2"/>
        <v>149</v>
      </c>
      <c r="B153" s="17" t="s">
        <v>276</v>
      </c>
      <c r="C153" s="5" t="s">
        <v>11</v>
      </c>
      <c r="D153" s="2" t="s">
        <v>298</v>
      </c>
      <c r="E153" s="8">
        <v>23.3</v>
      </c>
      <c r="F153" s="19" t="s">
        <v>299</v>
      </c>
      <c r="G153" s="4" t="s">
        <v>21</v>
      </c>
    </row>
    <row r="154" spans="1:7" ht="90" x14ac:dyDescent="0.25">
      <c r="A154" s="31">
        <f t="shared" si="2"/>
        <v>150</v>
      </c>
      <c r="B154" s="17" t="s">
        <v>276</v>
      </c>
      <c r="C154" s="5" t="s">
        <v>11</v>
      </c>
      <c r="D154" s="2" t="s">
        <v>300</v>
      </c>
      <c r="E154" s="8">
        <v>43.9</v>
      </c>
      <c r="F154" s="19" t="s">
        <v>301</v>
      </c>
      <c r="G154" s="4" t="s">
        <v>302</v>
      </c>
    </row>
    <row r="155" spans="1:7" ht="75" x14ac:dyDescent="0.25">
      <c r="A155" s="31">
        <f t="shared" si="2"/>
        <v>151</v>
      </c>
      <c r="B155" s="17" t="s">
        <v>276</v>
      </c>
      <c r="C155" s="5" t="s">
        <v>11</v>
      </c>
      <c r="D155" s="2" t="s">
        <v>290</v>
      </c>
      <c r="E155" s="8">
        <v>108.8</v>
      </c>
      <c r="F155" s="19" t="s">
        <v>303</v>
      </c>
      <c r="G155" s="4" t="s">
        <v>304</v>
      </c>
    </row>
    <row r="156" spans="1:7" ht="63.75" x14ac:dyDescent="0.25">
      <c r="A156" s="31">
        <f t="shared" si="2"/>
        <v>152</v>
      </c>
      <c r="B156" s="17" t="s">
        <v>276</v>
      </c>
      <c r="C156" s="5" t="s">
        <v>11</v>
      </c>
      <c r="D156" s="2" t="s">
        <v>282</v>
      </c>
      <c r="E156" s="8">
        <v>66.8</v>
      </c>
      <c r="F156" s="19" t="s">
        <v>305</v>
      </c>
      <c r="G156" s="4" t="s">
        <v>306</v>
      </c>
    </row>
    <row r="157" spans="1:7" ht="63.75" x14ac:dyDescent="0.25">
      <c r="A157" s="31">
        <f t="shared" si="2"/>
        <v>153</v>
      </c>
      <c r="B157" s="17" t="s">
        <v>276</v>
      </c>
      <c r="C157" s="5" t="s">
        <v>11</v>
      </c>
      <c r="D157" s="2" t="s">
        <v>282</v>
      </c>
      <c r="E157" s="8">
        <v>2</v>
      </c>
      <c r="F157" s="19" t="s">
        <v>307</v>
      </c>
      <c r="G157" s="4" t="s">
        <v>308</v>
      </c>
    </row>
    <row r="158" spans="1:7" ht="63.75" x14ac:dyDescent="0.25">
      <c r="A158" s="31">
        <f t="shared" si="2"/>
        <v>154</v>
      </c>
      <c r="B158" s="17" t="s">
        <v>276</v>
      </c>
      <c r="C158" s="5" t="s">
        <v>11</v>
      </c>
      <c r="D158" s="2" t="s">
        <v>282</v>
      </c>
      <c r="E158" s="8">
        <v>1</v>
      </c>
      <c r="F158" s="19" t="s">
        <v>309</v>
      </c>
      <c r="G158" s="4" t="s">
        <v>15</v>
      </c>
    </row>
    <row r="159" spans="1:7" ht="63.75" x14ac:dyDescent="0.25">
      <c r="A159" s="31">
        <f t="shared" si="2"/>
        <v>155</v>
      </c>
      <c r="B159" s="17" t="s">
        <v>276</v>
      </c>
      <c r="C159" s="5" t="s">
        <v>11</v>
      </c>
      <c r="D159" s="2" t="s">
        <v>310</v>
      </c>
      <c r="E159" s="8">
        <v>67.099999999999994</v>
      </c>
      <c r="F159" s="4" t="s">
        <v>311</v>
      </c>
      <c r="G159" s="4" t="s">
        <v>312</v>
      </c>
    </row>
    <row r="160" spans="1:7" ht="135" x14ac:dyDescent="0.25">
      <c r="A160" s="31">
        <f t="shared" si="2"/>
        <v>156</v>
      </c>
      <c r="B160" s="17" t="s">
        <v>276</v>
      </c>
      <c r="C160" s="5" t="s">
        <v>11</v>
      </c>
      <c r="D160" s="26" t="s">
        <v>313</v>
      </c>
      <c r="E160" s="34">
        <v>6</v>
      </c>
      <c r="F160" s="26" t="s">
        <v>314</v>
      </c>
      <c r="G160" s="4" t="s">
        <v>315</v>
      </c>
    </row>
    <row r="161" spans="1:7" ht="63.75" x14ac:dyDescent="0.25">
      <c r="A161" s="31">
        <f t="shared" si="2"/>
        <v>157</v>
      </c>
      <c r="B161" s="17" t="s">
        <v>276</v>
      </c>
      <c r="C161" s="5" t="s">
        <v>11</v>
      </c>
      <c r="D161" s="26" t="s">
        <v>316</v>
      </c>
      <c r="E161" s="34">
        <v>6</v>
      </c>
      <c r="F161" s="26" t="s">
        <v>317</v>
      </c>
      <c r="G161" s="4" t="s">
        <v>315</v>
      </c>
    </row>
    <row r="162" spans="1:7" ht="150" x14ac:dyDescent="0.25">
      <c r="A162" s="31">
        <f t="shared" si="2"/>
        <v>158</v>
      </c>
      <c r="B162" s="17" t="s">
        <v>276</v>
      </c>
      <c r="C162" s="5" t="s">
        <v>11</v>
      </c>
      <c r="D162" s="21" t="s">
        <v>318</v>
      </c>
      <c r="E162" s="21">
        <v>12.55</v>
      </c>
      <c r="F162" s="21" t="s">
        <v>319</v>
      </c>
      <c r="G162" s="4" t="s">
        <v>315</v>
      </c>
    </row>
    <row r="163" spans="1:7" ht="63.75" x14ac:dyDescent="0.25">
      <c r="A163" s="31">
        <f t="shared" si="2"/>
        <v>159</v>
      </c>
      <c r="B163" s="17" t="s">
        <v>276</v>
      </c>
      <c r="C163" s="5" t="s">
        <v>11</v>
      </c>
      <c r="D163" s="21" t="s">
        <v>320</v>
      </c>
      <c r="E163" s="21">
        <v>12.55</v>
      </c>
      <c r="F163" s="21" t="s">
        <v>317</v>
      </c>
      <c r="G163" s="4" t="s">
        <v>315</v>
      </c>
    </row>
    <row r="164" spans="1:7" ht="63.75" x14ac:dyDescent="0.25">
      <c r="A164" s="31">
        <f t="shared" si="2"/>
        <v>160</v>
      </c>
      <c r="B164" s="17" t="s">
        <v>276</v>
      </c>
      <c r="C164" s="5" t="s">
        <v>11</v>
      </c>
      <c r="D164" s="2" t="s">
        <v>321</v>
      </c>
      <c r="E164" s="8">
        <v>32.299999999999997</v>
      </c>
      <c r="F164" s="4" t="s">
        <v>322</v>
      </c>
      <c r="G164" s="4" t="s">
        <v>75</v>
      </c>
    </row>
    <row r="165" spans="1:7" ht="63.75" x14ac:dyDescent="0.25">
      <c r="A165" s="31">
        <f t="shared" si="2"/>
        <v>161</v>
      </c>
      <c r="B165" s="17" t="s">
        <v>276</v>
      </c>
      <c r="C165" s="5" t="s">
        <v>11</v>
      </c>
      <c r="D165" s="2" t="s">
        <v>280</v>
      </c>
      <c r="E165" s="8">
        <v>18</v>
      </c>
      <c r="F165" s="19"/>
      <c r="G165" s="6"/>
    </row>
    <row r="166" spans="1:7" ht="63.75" x14ac:dyDescent="0.25">
      <c r="A166" s="31">
        <f t="shared" si="2"/>
        <v>162</v>
      </c>
      <c r="B166" s="17" t="s">
        <v>276</v>
      </c>
      <c r="C166" s="5" t="s">
        <v>11</v>
      </c>
      <c r="D166" s="2" t="s">
        <v>323</v>
      </c>
      <c r="E166" s="32">
        <v>45.83</v>
      </c>
      <c r="F166" s="19" t="s">
        <v>305</v>
      </c>
      <c r="G166" s="6"/>
    </row>
    <row r="167" spans="1:7" ht="63.75" x14ac:dyDescent="0.25">
      <c r="A167" s="31">
        <f t="shared" si="2"/>
        <v>163</v>
      </c>
      <c r="B167" s="17" t="s">
        <v>276</v>
      </c>
      <c r="C167" s="5" t="s">
        <v>11</v>
      </c>
      <c r="D167" s="2" t="s">
        <v>323</v>
      </c>
      <c r="E167" s="8">
        <v>23.1</v>
      </c>
      <c r="F167" s="19" t="s">
        <v>324</v>
      </c>
      <c r="G167" s="6"/>
    </row>
    <row r="168" spans="1:7" ht="63.75" x14ac:dyDescent="0.25">
      <c r="A168" s="31">
        <f t="shared" si="2"/>
        <v>164</v>
      </c>
      <c r="B168" s="17" t="s">
        <v>276</v>
      </c>
      <c r="C168" s="5" t="s">
        <v>11</v>
      </c>
      <c r="D168" s="2" t="s">
        <v>282</v>
      </c>
      <c r="E168" s="8">
        <v>14.7</v>
      </c>
      <c r="F168" s="4" t="s">
        <v>325</v>
      </c>
      <c r="G168" s="4" t="s">
        <v>102</v>
      </c>
    </row>
    <row r="169" spans="1:7" ht="63.75" x14ac:dyDescent="0.25">
      <c r="A169" s="31">
        <f t="shared" si="2"/>
        <v>165</v>
      </c>
      <c r="B169" s="17" t="s">
        <v>276</v>
      </c>
      <c r="C169" s="5" t="s">
        <v>11</v>
      </c>
      <c r="D169" s="2" t="s">
        <v>283</v>
      </c>
      <c r="E169" s="32">
        <v>25.86</v>
      </c>
      <c r="F169" s="19" t="s">
        <v>326</v>
      </c>
      <c r="G169" s="6"/>
    </row>
    <row r="170" spans="1:7" ht="63.75" x14ac:dyDescent="0.25">
      <c r="A170" s="31">
        <f t="shared" si="2"/>
        <v>166</v>
      </c>
      <c r="B170" s="17" t="s">
        <v>276</v>
      </c>
      <c r="C170" s="5" t="s">
        <v>11</v>
      </c>
      <c r="D170" s="2" t="s">
        <v>327</v>
      </c>
      <c r="E170" s="8">
        <v>49.3</v>
      </c>
      <c r="F170" s="19" t="s">
        <v>305</v>
      </c>
      <c r="G170" s="6"/>
    </row>
    <row r="171" spans="1:7" ht="63.75" x14ac:dyDescent="0.25">
      <c r="A171" s="31">
        <f t="shared" si="2"/>
        <v>167</v>
      </c>
      <c r="B171" s="17" t="s">
        <v>276</v>
      </c>
      <c r="C171" s="5" t="s">
        <v>11</v>
      </c>
      <c r="D171" s="2" t="s">
        <v>328</v>
      </c>
      <c r="E171" s="8">
        <v>42.7</v>
      </c>
      <c r="F171" s="19" t="s">
        <v>326</v>
      </c>
      <c r="G171" s="6"/>
    </row>
    <row r="172" spans="1:7" ht="63.75" x14ac:dyDescent="0.25">
      <c r="A172" s="31">
        <f t="shared" si="2"/>
        <v>168</v>
      </c>
      <c r="B172" s="17" t="s">
        <v>276</v>
      </c>
      <c r="C172" s="5" t="s">
        <v>11</v>
      </c>
      <c r="D172" s="2" t="s">
        <v>298</v>
      </c>
      <c r="E172" s="8">
        <v>12</v>
      </c>
      <c r="F172" s="19" t="s">
        <v>329</v>
      </c>
      <c r="G172" s="6"/>
    </row>
    <row r="173" spans="1:7" ht="63.75" x14ac:dyDescent="0.25">
      <c r="A173" s="31">
        <f t="shared" si="2"/>
        <v>169</v>
      </c>
      <c r="B173" s="17" t="s">
        <v>276</v>
      </c>
      <c r="C173" s="5" t="s">
        <v>11</v>
      </c>
      <c r="D173" s="2" t="s">
        <v>330</v>
      </c>
      <c r="E173" s="8">
        <v>48.3</v>
      </c>
      <c r="F173" s="4" t="s">
        <v>325</v>
      </c>
      <c r="G173" s="4" t="s">
        <v>107</v>
      </c>
    </row>
    <row r="174" spans="1:7" ht="63.75" x14ac:dyDescent="0.25">
      <c r="A174" s="31">
        <f t="shared" si="2"/>
        <v>170</v>
      </c>
      <c r="B174" s="17" t="s">
        <v>276</v>
      </c>
      <c r="C174" s="5" t="s">
        <v>11</v>
      </c>
      <c r="D174" s="2" t="s">
        <v>331</v>
      </c>
      <c r="E174" s="8">
        <v>19.5</v>
      </c>
      <c r="F174" s="19" t="s">
        <v>332</v>
      </c>
      <c r="G174" s="6"/>
    </row>
    <row r="175" spans="1:7" ht="63.75" x14ac:dyDescent="0.25">
      <c r="A175" s="31">
        <f t="shared" si="2"/>
        <v>171</v>
      </c>
      <c r="B175" s="17" t="s">
        <v>276</v>
      </c>
      <c r="C175" s="5" t="s">
        <v>11</v>
      </c>
      <c r="D175" s="2" t="s">
        <v>284</v>
      </c>
      <c r="E175" s="32">
        <v>42.72</v>
      </c>
      <c r="F175" s="19" t="s">
        <v>333</v>
      </c>
      <c r="G175" s="6"/>
    </row>
    <row r="176" spans="1:7" ht="63.75" x14ac:dyDescent="0.25">
      <c r="A176" s="31">
        <f t="shared" si="2"/>
        <v>172</v>
      </c>
      <c r="B176" s="17" t="s">
        <v>276</v>
      </c>
      <c r="C176" s="5" t="s">
        <v>11</v>
      </c>
      <c r="D176" s="2" t="s">
        <v>334</v>
      </c>
      <c r="E176" s="8">
        <v>22.2</v>
      </c>
      <c r="F176" s="4" t="s">
        <v>335</v>
      </c>
      <c r="G176" s="6"/>
    </row>
    <row r="177" spans="1:7" ht="105" x14ac:dyDescent="0.25">
      <c r="A177" s="31">
        <f t="shared" si="2"/>
        <v>173</v>
      </c>
      <c r="B177" s="17" t="s">
        <v>276</v>
      </c>
      <c r="C177" s="5" t="s">
        <v>11</v>
      </c>
      <c r="D177" s="21" t="s">
        <v>336</v>
      </c>
      <c r="E177" s="21">
        <v>12.1</v>
      </c>
      <c r="F177" s="27" t="s">
        <v>337</v>
      </c>
      <c r="G177" s="6"/>
    </row>
    <row r="178" spans="1:7" ht="63.75" x14ac:dyDescent="0.25">
      <c r="A178" s="31">
        <f t="shared" si="2"/>
        <v>174</v>
      </c>
      <c r="B178" s="17" t="s">
        <v>338</v>
      </c>
      <c r="C178" s="5" t="s">
        <v>11</v>
      </c>
      <c r="D178" s="21" t="s">
        <v>339</v>
      </c>
      <c r="E178" s="21">
        <v>35.1</v>
      </c>
      <c r="F178" s="27"/>
      <c r="G178" s="6"/>
    </row>
    <row r="179" spans="1:7" ht="63.75" x14ac:dyDescent="0.25">
      <c r="A179" s="31">
        <f t="shared" si="2"/>
        <v>175</v>
      </c>
      <c r="B179" s="17" t="s">
        <v>276</v>
      </c>
      <c r="C179" s="5" t="s">
        <v>11</v>
      </c>
      <c r="D179" s="21" t="s">
        <v>340</v>
      </c>
      <c r="E179" s="21">
        <v>17.899999999999999</v>
      </c>
      <c r="F179" s="19" t="s">
        <v>130</v>
      </c>
      <c r="G179" s="35"/>
    </row>
    <row r="180" spans="1:7" ht="75" x14ac:dyDescent="0.25">
      <c r="A180" s="31">
        <f t="shared" si="2"/>
        <v>176</v>
      </c>
      <c r="B180" s="17" t="s">
        <v>276</v>
      </c>
      <c r="C180" s="18" t="s">
        <v>341</v>
      </c>
      <c r="D180" s="21" t="s">
        <v>342</v>
      </c>
      <c r="E180" s="36">
        <v>1</v>
      </c>
      <c r="F180" s="19" t="s">
        <v>343</v>
      </c>
      <c r="G180" s="35"/>
    </row>
    <row r="181" spans="1:7" ht="75" x14ac:dyDescent="0.25">
      <c r="A181" s="31">
        <f t="shared" si="2"/>
        <v>177</v>
      </c>
      <c r="B181" s="17" t="s">
        <v>276</v>
      </c>
      <c r="C181" s="18" t="s">
        <v>344</v>
      </c>
      <c r="D181" s="21" t="s">
        <v>345</v>
      </c>
      <c r="E181" s="36">
        <v>1</v>
      </c>
      <c r="F181" s="19" t="s">
        <v>343</v>
      </c>
      <c r="G181" s="35"/>
    </row>
    <row r="182" spans="1:7" ht="75" x14ac:dyDescent="0.25">
      <c r="A182" s="31">
        <f t="shared" si="2"/>
        <v>178</v>
      </c>
      <c r="B182" s="17" t="s">
        <v>276</v>
      </c>
      <c r="C182" s="18" t="s">
        <v>346</v>
      </c>
      <c r="D182" s="21" t="s">
        <v>347</v>
      </c>
      <c r="E182" s="36">
        <v>1</v>
      </c>
      <c r="F182" s="19" t="s">
        <v>343</v>
      </c>
      <c r="G182" s="35"/>
    </row>
    <row r="183" spans="1:7" ht="75" x14ac:dyDescent="0.25">
      <c r="A183" s="31">
        <f t="shared" si="2"/>
        <v>179</v>
      </c>
      <c r="B183" s="17" t="s">
        <v>276</v>
      </c>
      <c r="C183" s="18" t="s">
        <v>348</v>
      </c>
      <c r="D183" s="21" t="s">
        <v>349</v>
      </c>
      <c r="E183" s="36">
        <v>1</v>
      </c>
      <c r="F183" s="19" t="s">
        <v>343</v>
      </c>
      <c r="G183" s="35"/>
    </row>
    <row r="184" spans="1:7" ht="75" x14ac:dyDescent="0.25">
      <c r="A184" s="31">
        <f t="shared" si="2"/>
        <v>180</v>
      </c>
      <c r="B184" s="17" t="s">
        <v>276</v>
      </c>
      <c r="C184" s="18" t="s">
        <v>350</v>
      </c>
      <c r="D184" s="21" t="s">
        <v>351</v>
      </c>
      <c r="E184" s="36">
        <v>1</v>
      </c>
      <c r="F184" s="19" t="s">
        <v>343</v>
      </c>
      <c r="G184" s="35"/>
    </row>
    <row r="185" spans="1:7" ht="51" x14ac:dyDescent="0.25">
      <c r="A185" s="31">
        <f t="shared" si="2"/>
        <v>181</v>
      </c>
      <c r="B185" s="17" t="s">
        <v>352</v>
      </c>
      <c r="C185" s="5" t="s">
        <v>11</v>
      </c>
      <c r="D185" s="2" t="s">
        <v>353</v>
      </c>
      <c r="E185" s="8">
        <v>158.69999999999999</v>
      </c>
      <c r="F185" s="6"/>
      <c r="G185" s="6"/>
    </row>
    <row r="186" spans="1:7" ht="51" x14ac:dyDescent="0.25">
      <c r="A186" s="31">
        <f t="shared" si="2"/>
        <v>182</v>
      </c>
      <c r="B186" s="17" t="s">
        <v>352</v>
      </c>
      <c r="C186" s="5" t="s">
        <v>11</v>
      </c>
      <c r="D186" s="2" t="s">
        <v>354</v>
      </c>
      <c r="E186" s="8">
        <v>114.1</v>
      </c>
      <c r="F186" s="4" t="s">
        <v>355</v>
      </c>
      <c r="G186" s="4" t="s">
        <v>15</v>
      </c>
    </row>
    <row r="187" spans="1:7" ht="51" x14ac:dyDescent="0.25">
      <c r="A187" s="31">
        <f t="shared" si="2"/>
        <v>183</v>
      </c>
      <c r="B187" s="17" t="s">
        <v>352</v>
      </c>
      <c r="C187" s="5" t="s">
        <v>11</v>
      </c>
      <c r="D187" s="2" t="s">
        <v>356</v>
      </c>
      <c r="E187" s="8">
        <v>175.1</v>
      </c>
      <c r="F187" s="4" t="s">
        <v>249</v>
      </c>
      <c r="G187" s="4" t="s">
        <v>357</v>
      </c>
    </row>
    <row r="188" spans="1:7" ht="60" x14ac:dyDescent="0.25">
      <c r="A188" s="31">
        <f t="shared" si="2"/>
        <v>184</v>
      </c>
      <c r="B188" s="17" t="s">
        <v>352</v>
      </c>
      <c r="C188" s="5" t="s">
        <v>11</v>
      </c>
      <c r="D188" s="2" t="s">
        <v>358</v>
      </c>
      <c r="E188" s="8">
        <v>11.7</v>
      </c>
      <c r="F188" s="4" t="s">
        <v>359</v>
      </c>
      <c r="G188" s="6"/>
    </row>
    <row r="189" spans="1:7" ht="63.75" x14ac:dyDescent="0.25">
      <c r="A189" s="31">
        <f t="shared" si="2"/>
        <v>185</v>
      </c>
      <c r="B189" s="17" t="s">
        <v>360</v>
      </c>
      <c r="C189" s="5" t="s">
        <v>11</v>
      </c>
      <c r="D189" s="2" t="s">
        <v>361</v>
      </c>
      <c r="E189" s="8">
        <v>23.6</v>
      </c>
      <c r="F189" s="4" t="s">
        <v>362</v>
      </c>
      <c r="G189" s="6"/>
    </row>
    <row r="190" spans="1:7" ht="51" x14ac:dyDescent="0.25">
      <c r="A190" s="31">
        <f t="shared" si="2"/>
        <v>186</v>
      </c>
      <c r="B190" s="17" t="s">
        <v>363</v>
      </c>
      <c r="C190" s="5" t="s">
        <v>11</v>
      </c>
      <c r="D190" s="2" t="s">
        <v>364</v>
      </c>
      <c r="E190" s="8">
        <v>81.099999999999994</v>
      </c>
      <c r="F190" s="4" t="s">
        <v>362</v>
      </c>
      <c r="G190" s="6"/>
    </row>
    <row r="191" spans="1:7" ht="51" x14ac:dyDescent="0.25">
      <c r="A191" s="31">
        <f t="shared" si="2"/>
        <v>187</v>
      </c>
      <c r="B191" s="17" t="s">
        <v>363</v>
      </c>
      <c r="C191" s="5" t="s">
        <v>11</v>
      </c>
      <c r="D191" s="2" t="s">
        <v>365</v>
      </c>
      <c r="E191" s="32">
        <v>42.96</v>
      </c>
      <c r="F191" s="4" t="s">
        <v>362</v>
      </c>
      <c r="G191" s="6"/>
    </row>
    <row r="194" spans="1:7" x14ac:dyDescent="0.25">
      <c r="A194" s="28" t="s">
        <v>366</v>
      </c>
      <c r="B194" s="1"/>
      <c r="C194" s="1"/>
      <c r="D194" s="1"/>
      <c r="E194" s="1"/>
      <c r="F194" s="29" t="s">
        <v>367</v>
      </c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30" t="s">
        <v>368</v>
      </c>
      <c r="B196" s="1"/>
      <c r="C196" s="1"/>
      <c r="D196" s="1"/>
      <c r="E196" s="1"/>
      <c r="F196" s="1"/>
      <c r="G196" s="1"/>
    </row>
  </sheetData>
  <mergeCells count="2">
    <mergeCell ref="F1:G1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2024-11-05T07:27:53Z</dcterms:modified>
</cp:coreProperties>
</file>