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026\ріш. № від 16.04.2026 (+заст УЖКГБ)\"/>
    </mc:Choice>
  </mc:AlternateContent>
  <xr:revisionPtr revIDLastSave="0" documentId="13_ncr:1_{CC89224A-9580-4E6B-8C87-B4A5E1E7D247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2" sheetId="2" r:id="rId1"/>
    <sheet name="Лист3" sheetId="3" r:id="rId2"/>
    <sheet name="структура 16.04.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9" i="4" l="1"/>
  <c r="F119" i="4"/>
  <c r="E119" i="4"/>
  <c r="G25" i="4"/>
  <c r="F25" i="4"/>
  <c r="E25" i="4"/>
  <c r="E7" i="4" l="1"/>
  <c r="E98" i="4"/>
  <c r="E94" i="4" s="1"/>
  <c r="E36" i="4"/>
  <c r="D36" i="4" s="1"/>
  <c r="E32" i="4"/>
  <c r="D32" i="4" s="1"/>
  <c r="D118" i="4" l="1"/>
  <c r="D117" i="4"/>
  <c r="D116" i="4"/>
  <c r="D115" i="4"/>
  <c r="D114" i="4"/>
  <c r="D113" i="4"/>
  <c r="G112" i="4"/>
  <c r="F112" i="4"/>
  <c r="E112" i="4"/>
  <c r="D112" i="4"/>
  <c r="D111" i="4"/>
  <c r="D110" i="4"/>
  <c r="D109" i="4"/>
  <c r="D108" i="4"/>
  <c r="D107" i="4"/>
  <c r="D104" i="4"/>
  <c r="D103" i="4"/>
  <c r="D102" i="4"/>
  <c r="D101" i="4"/>
  <c r="D100" i="4"/>
  <c r="D99" i="4"/>
  <c r="D98" i="4"/>
  <c r="D97" i="4"/>
  <c r="D96" i="4"/>
  <c r="D95" i="4"/>
  <c r="G94" i="4"/>
  <c r="F94" i="4"/>
  <c r="D92" i="4"/>
  <c r="D91" i="4"/>
  <c r="D90" i="4"/>
  <c r="D89" i="4"/>
  <c r="D88" i="4"/>
  <c r="D87" i="4"/>
  <c r="G86" i="4"/>
  <c r="F86" i="4"/>
  <c r="E86" i="4"/>
  <c r="D85" i="4"/>
  <c r="D84" i="4"/>
  <c r="D83" i="4"/>
  <c r="D82" i="4"/>
  <c r="D81" i="4"/>
  <c r="D80" i="4"/>
  <c r="D79" i="4"/>
  <c r="G78" i="4"/>
  <c r="F78" i="4"/>
  <c r="E78" i="4"/>
  <c r="D78" i="4" s="1"/>
  <c r="D77" i="4"/>
  <c r="D76" i="4"/>
  <c r="D75" i="4"/>
  <c r="D74" i="4"/>
  <c r="D73" i="4"/>
  <c r="D72" i="4"/>
  <c r="D71" i="4"/>
  <c r="G70" i="4"/>
  <c r="F70" i="4"/>
  <c r="E70" i="4"/>
  <c r="D70" i="4" s="1"/>
  <c r="D68" i="4"/>
  <c r="D67" i="4"/>
  <c r="D66" i="4"/>
  <c r="D65" i="4"/>
  <c r="D64" i="4"/>
  <c r="D63" i="4"/>
  <c r="D62" i="4"/>
  <c r="D61" i="4"/>
  <c r="D60" i="4"/>
  <c r="D59" i="4"/>
  <c r="D57" i="4"/>
  <c r="D56" i="4"/>
  <c r="D55" i="4"/>
  <c r="G54" i="4"/>
  <c r="F54" i="4"/>
  <c r="E54" i="4"/>
  <c r="D53" i="4"/>
  <c r="D52" i="4"/>
  <c r="D51" i="4"/>
  <c r="D50" i="4"/>
  <c r="D49" i="4"/>
  <c r="F48" i="4"/>
  <c r="E48" i="4"/>
  <c r="D46" i="4"/>
  <c r="D45" i="4"/>
  <c r="D44" i="4"/>
  <c r="D43" i="4"/>
  <c r="D42" i="4"/>
  <c r="D41" i="4"/>
  <c r="D40" i="4"/>
  <c r="D39" i="4"/>
  <c r="D35" i="4"/>
  <c r="D34" i="4"/>
  <c r="D33" i="4"/>
  <c r="D31" i="4"/>
  <c r="D30" i="4"/>
  <c r="F29" i="4"/>
  <c r="E29" i="4"/>
  <c r="D28" i="4"/>
  <c r="D27" i="4"/>
  <c r="E26" i="4"/>
  <c r="D26" i="4" s="1"/>
  <c r="D23" i="4"/>
  <c r="D21" i="4"/>
  <c r="D20" i="4"/>
  <c r="D19" i="4"/>
  <c r="D18" i="4"/>
  <c r="D17" i="4"/>
  <c r="G15" i="4"/>
  <c r="F15" i="4"/>
  <c r="E15" i="4"/>
  <c r="D7" i="4"/>
  <c r="D86" i="4" l="1"/>
  <c r="D94" i="4"/>
  <c r="D48" i="4"/>
  <c r="E47" i="4"/>
  <c r="D29" i="4"/>
  <c r="D15" i="4"/>
  <c r="D54" i="4"/>
  <c r="F47" i="4"/>
  <c r="G47" i="4"/>
  <c r="D25" i="4" l="1"/>
  <c r="D47" i="4"/>
  <c r="D119" i="4"/>
</calcChain>
</file>

<file path=xl/sharedStrings.xml><?xml version="1.0" encoding="utf-8"?>
<sst xmlns="http://schemas.openxmlformats.org/spreadsheetml/2006/main" count="238" uniqueCount="202">
  <si>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</si>
  <si>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</si>
  <si>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</si>
  <si>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</si>
  <si>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</si>
  <si>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</si>
  <si>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</si>
  <si>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</si>
  <si>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</si>
  <si>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</si>
  <si>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</si>
  <si>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</si>
  <si>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</si>
  <si>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</si>
  <si>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</si>
  <si>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</si>
  <si>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</si>
  <si>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</si>
  <si>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</si>
  <si>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</si>
  <si>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</si>
  <si>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</si>
  <si>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</si>
  <si>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</si>
  <si>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С Т Р У К Т У Р А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</si>
  <si>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</si>
  <si>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</si>
  <si>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</si>
  <si>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</si>
  <si>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</si>
  <si>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</si>
  <si>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</si>
  <si>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</si>
  <si>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</si>
  <si>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</si>
  <si>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</si>
  <si>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</si>
  <si>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</si>
  <si>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</si>
  <si>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</si>
  <si>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</si>
  <si>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</si>
  <si>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</si>
  <si>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</si>
  <si>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</si>
  <si>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</si>
  <si>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</si>
  <si>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</si>
  <si>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</si>
  <si>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</si>
  <si>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</si>
  <si>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</si>
  <si>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</si>
  <si>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</si>
  <si>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</si>
  <si>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</si>
  <si>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</si>
  <si>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</si>
  <si>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</si>
  <si>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</si>
  <si>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</si>
  <si>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</si>
  <si>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</si>
  <si>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</si>
  <si>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</si>
  <si>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</si>
  <si>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</si>
  <si>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</si>
  <si>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</si>
  <si>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</si>
  <si>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</si>
  <si>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</si>
  <si>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</si>
  <si>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</si>
  <si>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</si>
  <si>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</si>
  <si>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</si>
  <si>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</si>
  <si>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інвестицій та реалізації проєктів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</si>
  <si>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</si>
  <si>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</si>
  <si>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</si>
  <si>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</si>
  <si>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</si>
  <si>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</si>
  <si>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</si>
  <si>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</si>
  <si>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</si>
  <si>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</si>
  <si>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</si>
  <si>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</si>
  <si>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</si>
  <si>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</si>
  <si>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</si>
  <si>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</si>
  <si>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</si>
  <si>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</si>
  <si>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</si>
  <si>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</si>
  <si>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</si>
  <si>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</si>
  <si>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</si>
  <si>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</si>
  <si>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</si>
  <si>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</si>
  <si>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</si>
  <si>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</si>
  <si>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</si>
  <si>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</si>
  <si>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</si>
  <si>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</si>
  <si>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</si>
  <si>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</si>
  <si>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</si>
  <si>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</si>
  <si>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</si>
  <si>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</si>
  <si>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</si>
  <si>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</si>
  <si>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</si>
  <si>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</si>
  <si>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</si>
  <si>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</si>
  <si>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</si>
  <si>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</si>
  <si>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</si>
  <si>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</si>
  <si>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</si>
  <si>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</si>
  <si>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</si>
  <si>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</si>
  <si>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</si>
  <si>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</si>
  <si>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</si>
  <si>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</si>
  <si>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</si>
  <si>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</si>
  <si>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</si>
  <si>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</si>
  <si>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</si>
  <si>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</si>
  <si>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</si>
  <si>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</si>
  <si>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</si>
  <si>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</si>
  <si>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</si>
  <si>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</si>
  <si>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</si>
  <si>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</si>
  <si>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</si>
  <si>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</si>
  <si>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</si>
  <si>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</si>
  <si>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</si>
  <si>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</si>
  <si>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</si>
  <si>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</si>
  <si>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</si>
  <si>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</si>
  <si>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</si>
  <si>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</si>
  <si>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</si>
  <si>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</si>
  <si>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</si>
  <si>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</si>
  <si>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</si>
  <si>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</si>
  <si>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</si>
  <si>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</si>
  <si>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</si>
  <si>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</si>
  <si>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</si>
  <si>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</si>
  <si>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</si>
  <si>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</si>
  <si>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</si>
  <si>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</si>
  <si>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</si>
  <si>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</si>
  <si>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</si>
  <si>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</si>
  <si>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</si>
  <si>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</si>
  <si>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</si>
  <si>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</si>
  <si>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</si>
  <si>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</si>
  <si>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</si>
  <si>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</si>
  <si>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</si>
  <si>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</si>
  <si>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</si>
  <si>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</si>
  <si>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</si>
  <si>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</si>
  <si>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</si>
  <si>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</si>
  <si>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</si>
  <si>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ВСЬОГО</t>
  </si>
  <si>
    <t>Сектор інвестицій та реалізації проєктів</t>
  </si>
  <si>
    <t>6.6.14.</t>
  </si>
  <si>
    <t xml:space="preserve">Додаток     1                         до рішення міської ради від     .04.2026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</si>
</sst>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12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8" fillId="4" borderId="6" xfId="0" applyFont="1" applyFill="1" applyBorder="1"/>
    <xf numFmtId="2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/>
    </xf>
    <xf numFmtId="16" fontId="12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2A9E-4DCD-4D05-BF1C-4535E1368747}">
  <dimension ref="A1:H125"/>
  <sheetViews>
    <sheetView tabSelected="1" view="pageLayout" topLeftCell="A56" zoomScaleNormal="145" workbookViewId="0">
      <selection activeCell="C107" sqref="C107"/>
    </sheetView>
  </sheetViews>
  <sheetFormatPr defaultRowHeight="15" x14ac:dyDescent="0.25"/>
  <cols>
    <col min="1" max="1" width="1.5703125" customWidth="1"/>
    <col min="2" max="2" width="6.42578125" customWidth="1"/>
    <col min="3" max="3" width="42.7109375" customWidth="1"/>
    <col min="4" max="4" width="9.7109375" customWidth="1"/>
    <col min="5" max="5" width="10" customWidth="1"/>
    <col min="6" max="6" width="10.5703125" customWidth="1"/>
    <col min="7" max="7" width="10.7109375" customWidth="1"/>
  </cols>
  <sheetData>
    <row r="1" spans="1:7" ht="15" customHeight="1" x14ac:dyDescent="0.25">
      <c r="F1" s="86" t="s">
        <v>201</v>
      </c>
      <c r="G1" s="86"/>
    </row>
    <row r="2" spans="1:7" ht="35.25" customHeight="1" x14ac:dyDescent="0.25">
      <c r="F2" s="86"/>
      <c r="G2" s="86"/>
    </row>
    <row r="3" spans="1:7" ht="18.75" customHeight="1" x14ac:dyDescent="0.25">
      <c r="C3" s="87" t="s">
        <v>24</v>
      </c>
      <c r="D3" s="87"/>
      <c r="E3" s="87"/>
      <c r="F3" s="87"/>
    </row>
    <row r="4" spans="1:7" ht="53.25" customHeight="1" x14ac:dyDescent="0.25">
      <c r="C4" s="87"/>
      <c r="D4" s="87"/>
      <c r="E4" s="87"/>
      <c r="F4" s="87"/>
    </row>
    <row r="5" spans="1:7" ht="15.75" thickBot="1" x14ac:dyDescent="0.3"/>
    <row r="6" spans="1:7" ht="32.25" thickBot="1" x14ac:dyDescent="0.3">
      <c r="A6" s="3"/>
      <c r="B6" s="46" t="s">
        <v>197</v>
      </c>
      <c r="C6" s="47" t="s">
        <v>19</v>
      </c>
      <c r="D6" s="48" t="s">
        <v>198</v>
      </c>
      <c r="E6" s="49" t="s">
        <v>12</v>
      </c>
      <c r="F6" s="50" t="s">
        <v>10</v>
      </c>
      <c r="G6" s="51" t="s">
        <v>15</v>
      </c>
    </row>
    <row r="7" spans="1:7" ht="17.25" customHeight="1" thickBot="1" x14ac:dyDescent="0.3">
      <c r="A7" s="3"/>
      <c r="B7" s="28" t="s">
        <v>1</v>
      </c>
      <c r="C7" s="22" t="s">
        <v>0</v>
      </c>
      <c r="D7" s="23">
        <f>SUM(E7:G7)</f>
        <v>9</v>
      </c>
      <c r="E7" s="23">
        <f>SUM(E8:E12)</f>
        <v>9</v>
      </c>
      <c r="F7" s="24"/>
      <c r="G7" s="58"/>
    </row>
    <row r="8" spans="1:7" ht="15.75" x14ac:dyDescent="0.25">
      <c r="A8" s="3"/>
      <c r="B8" s="59" t="s">
        <v>25</v>
      </c>
      <c r="C8" s="13" t="s">
        <v>30</v>
      </c>
      <c r="D8" s="26">
        <v>1</v>
      </c>
      <c r="E8" s="14">
        <v>1</v>
      </c>
      <c r="F8" s="12"/>
      <c r="G8" s="60"/>
    </row>
    <row r="9" spans="1:7" ht="21" customHeight="1" x14ac:dyDescent="0.25">
      <c r="A9" s="3"/>
      <c r="B9" s="61" t="s">
        <v>26</v>
      </c>
      <c r="C9" s="7" t="s">
        <v>31</v>
      </c>
      <c r="D9" s="11">
        <v>1</v>
      </c>
      <c r="E9" s="6">
        <v>1</v>
      </c>
      <c r="F9" s="4"/>
      <c r="G9" s="62"/>
    </row>
    <row r="10" spans="1:7" ht="15.75" x14ac:dyDescent="0.25">
      <c r="A10" s="3"/>
      <c r="B10" s="61" t="s">
        <v>27</v>
      </c>
      <c r="C10" s="5" t="s">
        <v>13</v>
      </c>
      <c r="D10" s="11">
        <v>1</v>
      </c>
      <c r="E10" s="6">
        <v>1</v>
      </c>
      <c r="F10" s="4"/>
      <c r="G10" s="62"/>
    </row>
    <row r="11" spans="1:7" ht="33" customHeight="1" x14ac:dyDescent="0.25">
      <c r="A11" s="3"/>
      <c r="B11" s="61" t="s">
        <v>28</v>
      </c>
      <c r="C11" s="7" t="s">
        <v>32</v>
      </c>
      <c r="D11" s="11">
        <v>5</v>
      </c>
      <c r="E11" s="6">
        <v>5</v>
      </c>
      <c r="F11" s="4"/>
      <c r="G11" s="62"/>
    </row>
    <row r="12" spans="1:7" ht="32.25" thickBot="1" x14ac:dyDescent="0.3">
      <c r="A12" s="3"/>
      <c r="B12" s="63" t="s">
        <v>29</v>
      </c>
      <c r="C12" s="15" t="s">
        <v>33</v>
      </c>
      <c r="D12" s="25">
        <v>1</v>
      </c>
      <c r="E12" s="56">
        <v>1</v>
      </c>
      <c r="F12" s="8"/>
      <c r="G12" s="64"/>
    </row>
    <row r="13" spans="1:7" ht="18" customHeight="1" thickBot="1" x14ac:dyDescent="0.3">
      <c r="A13" s="3"/>
      <c r="B13" s="28" t="s">
        <v>2</v>
      </c>
      <c r="C13" s="22" t="s">
        <v>34</v>
      </c>
      <c r="D13" s="23">
        <v>19</v>
      </c>
      <c r="E13" s="24">
        <v>19</v>
      </c>
      <c r="F13" s="24"/>
      <c r="G13" s="58"/>
    </row>
    <row r="14" spans="1:7" ht="18.75" customHeight="1" thickBot="1" x14ac:dyDescent="0.3">
      <c r="A14" s="3"/>
      <c r="B14" s="28" t="s">
        <v>4</v>
      </c>
      <c r="C14" s="22" t="s">
        <v>40</v>
      </c>
      <c r="D14" s="23">
        <v>3</v>
      </c>
      <c r="E14" s="24">
        <v>3</v>
      </c>
      <c r="F14" s="24"/>
      <c r="G14" s="58"/>
    </row>
    <row r="15" spans="1:7" ht="15.75" x14ac:dyDescent="0.25">
      <c r="A15" s="3"/>
      <c r="B15" s="88" t="s">
        <v>92</v>
      </c>
      <c r="C15" s="90" t="s">
        <v>17</v>
      </c>
      <c r="D15" s="92">
        <f>SUM(E15:G16)</f>
        <v>41.5</v>
      </c>
      <c r="E15" s="94">
        <f>SUM(E17:E24)</f>
        <v>19</v>
      </c>
      <c r="F15" s="94">
        <f>SUM(F17:F24)</f>
        <v>6</v>
      </c>
      <c r="G15" s="96">
        <f>SUM(G23)</f>
        <v>16.5</v>
      </c>
    </row>
    <row r="16" spans="1:7" ht="15.75" customHeight="1" thickBot="1" x14ac:dyDescent="0.3">
      <c r="A16" s="3"/>
      <c r="B16" s="89"/>
      <c r="C16" s="91"/>
      <c r="D16" s="93"/>
      <c r="E16" s="95"/>
      <c r="F16" s="95"/>
      <c r="G16" s="97"/>
    </row>
    <row r="17" spans="1:7" ht="15.75" x14ac:dyDescent="0.25">
      <c r="A17" s="3"/>
      <c r="B17" s="65" t="s">
        <v>93</v>
      </c>
      <c r="C17" s="16" t="s">
        <v>35</v>
      </c>
      <c r="D17" s="26">
        <f>SUM(E17:G17)</f>
        <v>3</v>
      </c>
      <c r="E17" s="17">
        <v>3</v>
      </c>
      <c r="F17" s="12"/>
      <c r="G17" s="60"/>
    </row>
    <row r="18" spans="1:7" ht="15.75" x14ac:dyDescent="0.25">
      <c r="A18" s="3"/>
      <c r="B18" s="61" t="s">
        <v>94</v>
      </c>
      <c r="C18" s="9" t="s">
        <v>36</v>
      </c>
      <c r="D18" s="26">
        <f>SUM(E18:G18)</f>
        <v>3</v>
      </c>
      <c r="E18" s="6">
        <v>3</v>
      </c>
      <c r="F18" s="4"/>
      <c r="G18" s="62"/>
    </row>
    <row r="19" spans="1:7" ht="31.5" x14ac:dyDescent="0.25">
      <c r="A19" s="3"/>
      <c r="B19" s="61" t="s">
        <v>95</v>
      </c>
      <c r="C19" s="5" t="s">
        <v>37</v>
      </c>
      <c r="D19" s="26">
        <f>SUM(E19:G19)</f>
        <v>7</v>
      </c>
      <c r="E19" s="6">
        <v>5</v>
      </c>
      <c r="F19" s="6">
        <v>2</v>
      </c>
      <c r="G19" s="62"/>
    </row>
    <row r="20" spans="1:7" ht="15.75" x14ac:dyDescent="0.25">
      <c r="A20" s="3"/>
      <c r="B20" s="61" t="s">
        <v>106</v>
      </c>
      <c r="C20" s="5" t="s">
        <v>38</v>
      </c>
      <c r="D20" s="26">
        <f>SUM(E20:G20)</f>
        <v>3</v>
      </c>
      <c r="E20" s="6">
        <v>3</v>
      </c>
      <c r="F20" s="4"/>
      <c r="G20" s="62"/>
    </row>
    <row r="21" spans="1:7" ht="19.5" customHeight="1" x14ac:dyDescent="0.25">
      <c r="A21" s="3"/>
      <c r="B21" s="61" t="s">
        <v>107</v>
      </c>
      <c r="C21" s="5" t="s">
        <v>39</v>
      </c>
      <c r="D21" s="26">
        <f>SUM(E21:G21)</f>
        <v>5</v>
      </c>
      <c r="E21" s="6">
        <v>5</v>
      </c>
      <c r="F21" s="4"/>
      <c r="G21" s="62"/>
    </row>
    <row r="22" spans="1:7" ht="15.75" x14ac:dyDescent="0.25">
      <c r="A22" s="3"/>
      <c r="B22" s="66" t="s">
        <v>108</v>
      </c>
      <c r="C22" s="15" t="s">
        <v>10</v>
      </c>
      <c r="D22" s="26">
        <v>4</v>
      </c>
      <c r="E22" s="56"/>
      <c r="F22" s="56">
        <v>4</v>
      </c>
      <c r="G22" s="64"/>
    </row>
    <row r="23" spans="1:7" ht="15.75" customHeight="1" thickBot="1" x14ac:dyDescent="0.3">
      <c r="A23" s="3"/>
      <c r="B23" s="79" t="s">
        <v>109</v>
      </c>
      <c r="C23" s="81" t="s">
        <v>15</v>
      </c>
      <c r="D23" s="26">
        <f>SUM(E23:G23)</f>
        <v>16.5</v>
      </c>
      <c r="E23" s="83"/>
      <c r="F23" s="83"/>
      <c r="G23" s="67">
        <v>16.5</v>
      </c>
    </row>
    <row r="24" spans="1:7" ht="16.5" hidden="1" customHeight="1" thickBot="1" x14ac:dyDescent="0.3">
      <c r="A24" s="3"/>
      <c r="B24" s="80"/>
      <c r="C24" s="82"/>
      <c r="D24" s="43"/>
      <c r="E24" s="84"/>
      <c r="F24" s="84"/>
      <c r="G24" s="68"/>
    </row>
    <row r="25" spans="1:7" ht="32.25" thickBot="1" x14ac:dyDescent="0.3">
      <c r="A25" s="3"/>
      <c r="B25" s="28" t="s">
        <v>110</v>
      </c>
      <c r="C25" s="22" t="s">
        <v>3</v>
      </c>
      <c r="D25" s="76">
        <f t="shared" ref="D25:D36" si="0">SUM(E25:G25)</f>
        <v>106</v>
      </c>
      <c r="E25" s="24">
        <f>SUM(E26,E29)</f>
        <v>86</v>
      </c>
      <c r="F25" s="24">
        <f>SUM(F29)</f>
        <v>19</v>
      </c>
      <c r="G25" s="58">
        <f>SUM(G26)</f>
        <v>1</v>
      </c>
    </row>
    <row r="26" spans="1:7" ht="16.5" thickBot="1" x14ac:dyDescent="0.3">
      <c r="A26" s="3"/>
      <c r="B26" s="31" t="s">
        <v>111</v>
      </c>
      <c r="C26" s="32" t="s">
        <v>5</v>
      </c>
      <c r="D26" s="42">
        <f t="shared" si="0"/>
        <v>3</v>
      </c>
      <c r="E26" s="33">
        <f>SUM(E27)</f>
        <v>2</v>
      </c>
      <c r="F26" s="33"/>
      <c r="G26" s="44">
        <v>1</v>
      </c>
    </row>
    <row r="27" spans="1:7" ht="15.75" x14ac:dyDescent="0.25">
      <c r="A27" s="3"/>
      <c r="B27" s="69" t="s">
        <v>112</v>
      </c>
      <c r="C27" s="34" t="s">
        <v>41</v>
      </c>
      <c r="D27" s="26">
        <f t="shared" si="0"/>
        <v>2</v>
      </c>
      <c r="E27" s="35">
        <v>2</v>
      </c>
      <c r="F27" s="36"/>
      <c r="G27" s="70"/>
    </row>
    <row r="28" spans="1:7" ht="16.5" thickBot="1" x14ac:dyDescent="0.3">
      <c r="A28" s="3"/>
      <c r="B28" s="71" t="s">
        <v>113</v>
      </c>
      <c r="C28" s="21" t="s">
        <v>15</v>
      </c>
      <c r="D28" s="26">
        <f t="shared" si="0"/>
        <v>1</v>
      </c>
      <c r="E28" s="57"/>
      <c r="F28" s="20"/>
      <c r="G28" s="72">
        <v>1</v>
      </c>
    </row>
    <row r="29" spans="1:7" ht="16.5" thickBot="1" x14ac:dyDescent="0.3">
      <c r="A29" s="3"/>
      <c r="B29" s="31" t="s">
        <v>114</v>
      </c>
      <c r="C29" s="32" t="s">
        <v>6</v>
      </c>
      <c r="D29" s="42">
        <f t="shared" si="0"/>
        <v>103</v>
      </c>
      <c r="E29" s="33">
        <f>SUM(E30,E31,E32,E35,E36,E41,E42,E43,E44,E45,E46)</f>
        <v>84</v>
      </c>
      <c r="F29" s="33">
        <f>SUM(F30,F31,F32,F35,F36,F41,F42,F43,F44,F45,F46)</f>
        <v>19</v>
      </c>
      <c r="G29" s="44"/>
    </row>
    <row r="30" spans="1:7" ht="15.75" x14ac:dyDescent="0.25">
      <c r="A30" s="3"/>
      <c r="B30" s="59" t="s">
        <v>115</v>
      </c>
      <c r="C30" s="13" t="s">
        <v>42</v>
      </c>
      <c r="D30" s="26">
        <f t="shared" si="0"/>
        <v>2</v>
      </c>
      <c r="E30" s="14">
        <v>1</v>
      </c>
      <c r="F30" s="14">
        <v>1</v>
      </c>
      <c r="G30" s="60"/>
    </row>
    <row r="31" spans="1:7" ht="31.5" x14ac:dyDescent="0.25">
      <c r="A31" s="3"/>
      <c r="B31" s="61" t="s">
        <v>116</v>
      </c>
      <c r="C31" s="5" t="s">
        <v>43</v>
      </c>
      <c r="D31" s="26">
        <f t="shared" si="0"/>
        <v>43</v>
      </c>
      <c r="E31" s="6">
        <v>26</v>
      </c>
      <c r="F31" s="6">
        <v>17</v>
      </c>
      <c r="G31" s="62"/>
    </row>
    <row r="32" spans="1:7" ht="33" customHeight="1" x14ac:dyDescent="0.25">
      <c r="A32" s="3"/>
      <c r="B32" s="61" t="s">
        <v>117</v>
      </c>
      <c r="C32" s="7" t="s">
        <v>86</v>
      </c>
      <c r="D32" s="26">
        <f t="shared" si="0"/>
        <v>12</v>
      </c>
      <c r="E32" s="6">
        <f>SUM(E33:E34)+1</f>
        <v>12</v>
      </c>
      <c r="F32" s="4"/>
      <c r="G32" s="62"/>
    </row>
    <row r="33" spans="1:7" ht="15.75" customHeight="1" x14ac:dyDescent="0.25">
      <c r="A33" s="3"/>
      <c r="B33" s="61" t="s">
        <v>118</v>
      </c>
      <c r="C33" s="52" t="s">
        <v>87</v>
      </c>
      <c r="D33" s="26">
        <f t="shared" si="0"/>
        <v>4</v>
      </c>
      <c r="E33" s="6">
        <v>4</v>
      </c>
      <c r="F33" s="4"/>
      <c r="G33" s="62"/>
    </row>
    <row r="34" spans="1:7" ht="17.25" customHeight="1" x14ac:dyDescent="0.25">
      <c r="A34" s="3"/>
      <c r="B34" s="61" t="s">
        <v>119</v>
      </c>
      <c r="C34" s="52" t="s">
        <v>88</v>
      </c>
      <c r="D34" s="26">
        <f t="shared" si="0"/>
        <v>7</v>
      </c>
      <c r="E34" s="6">
        <v>7</v>
      </c>
      <c r="F34" s="4"/>
      <c r="G34" s="62"/>
    </row>
    <row r="35" spans="1:7" ht="15.75" x14ac:dyDescent="0.25">
      <c r="A35" s="3"/>
      <c r="B35" s="61" t="s">
        <v>120</v>
      </c>
      <c r="C35" s="5" t="s">
        <v>44</v>
      </c>
      <c r="D35" s="26">
        <f t="shared" si="0"/>
        <v>6</v>
      </c>
      <c r="E35" s="6">
        <v>6</v>
      </c>
      <c r="F35" s="4"/>
      <c r="G35" s="62"/>
    </row>
    <row r="36" spans="1:7" ht="47.25" customHeight="1" thickBot="1" x14ac:dyDescent="0.3">
      <c r="A36" s="3"/>
      <c r="B36" s="61" t="s">
        <v>121</v>
      </c>
      <c r="C36" s="9" t="s">
        <v>91</v>
      </c>
      <c r="D36" s="11">
        <f t="shared" si="0"/>
        <v>5</v>
      </c>
      <c r="E36" s="6">
        <f>SUM(E39:E40)+1</f>
        <v>5</v>
      </c>
      <c r="F36" s="6"/>
      <c r="G36" s="62"/>
    </row>
    <row r="37" spans="1:7" ht="47.25" hidden="1" customHeight="1" thickBot="1" x14ac:dyDescent="0.3">
      <c r="A37" s="3"/>
      <c r="B37" s="71"/>
      <c r="C37" s="43"/>
      <c r="D37" s="45"/>
      <c r="E37" s="57"/>
      <c r="F37" s="57"/>
      <c r="G37" s="73"/>
    </row>
    <row r="38" spans="1:7" ht="36.75" customHeight="1" thickBot="1" x14ac:dyDescent="0.3">
      <c r="A38" s="3"/>
      <c r="B38" s="46" t="s">
        <v>197</v>
      </c>
      <c r="C38" s="47" t="s">
        <v>19</v>
      </c>
      <c r="D38" s="48" t="s">
        <v>198</v>
      </c>
      <c r="E38" s="49" t="s">
        <v>12</v>
      </c>
      <c r="F38" s="50" t="s">
        <v>10</v>
      </c>
      <c r="G38" s="51" t="s">
        <v>15</v>
      </c>
    </row>
    <row r="39" spans="1:7" ht="18.75" customHeight="1" x14ac:dyDescent="0.25">
      <c r="A39" s="3"/>
      <c r="B39" s="59" t="s">
        <v>122</v>
      </c>
      <c r="C39" s="53" t="s">
        <v>89</v>
      </c>
      <c r="D39" s="26">
        <f t="shared" ref="D39:D57" si="1">SUM(E39:G39)</f>
        <v>2</v>
      </c>
      <c r="E39" s="14">
        <v>2</v>
      </c>
      <c r="F39" s="14"/>
      <c r="G39" s="60"/>
    </row>
    <row r="40" spans="1:7" ht="33.75" customHeight="1" x14ac:dyDescent="0.25">
      <c r="A40" s="3"/>
      <c r="B40" s="61" t="s">
        <v>135</v>
      </c>
      <c r="C40" s="54" t="s">
        <v>90</v>
      </c>
      <c r="D40" s="26">
        <f t="shared" si="1"/>
        <v>2</v>
      </c>
      <c r="E40" s="6">
        <v>2</v>
      </c>
      <c r="F40" s="6"/>
      <c r="G40" s="62"/>
    </row>
    <row r="41" spans="1:7" ht="31.5" x14ac:dyDescent="0.25">
      <c r="A41" s="3"/>
      <c r="B41" s="61" t="s">
        <v>136</v>
      </c>
      <c r="C41" s="5" t="s">
        <v>45</v>
      </c>
      <c r="D41" s="26">
        <f t="shared" si="1"/>
        <v>3</v>
      </c>
      <c r="E41" s="6">
        <v>3</v>
      </c>
      <c r="F41" s="4"/>
      <c r="G41" s="62"/>
    </row>
    <row r="42" spans="1:7" ht="31.5" x14ac:dyDescent="0.25">
      <c r="A42" s="3"/>
      <c r="B42" s="61" t="s">
        <v>137</v>
      </c>
      <c r="C42" s="5" t="s">
        <v>46</v>
      </c>
      <c r="D42" s="26">
        <f t="shared" si="1"/>
        <v>16</v>
      </c>
      <c r="E42" s="6">
        <v>16</v>
      </c>
      <c r="F42" s="4"/>
      <c r="G42" s="62"/>
    </row>
    <row r="43" spans="1:7" ht="47.25" x14ac:dyDescent="0.25">
      <c r="A43" s="3"/>
      <c r="B43" s="61" t="s">
        <v>138</v>
      </c>
      <c r="C43" s="5" t="s">
        <v>47</v>
      </c>
      <c r="D43" s="26">
        <f t="shared" si="1"/>
        <v>6</v>
      </c>
      <c r="E43" s="6">
        <v>6</v>
      </c>
      <c r="F43" s="4"/>
      <c r="G43" s="62"/>
    </row>
    <row r="44" spans="1:7" ht="31.5" x14ac:dyDescent="0.25">
      <c r="A44" s="3"/>
      <c r="B44" s="61" t="s">
        <v>139</v>
      </c>
      <c r="C44" s="5" t="s">
        <v>48</v>
      </c>
      <c r="D44" s="26">
        <f t="shared" si="1"/>
        <v>3</v>
      </c>
      <c r="E44" s="6">
        <v>3</v>
      </c>
      <c r="F44" s="4"/>
      <c r="G44" s="62"/>
    </row>
    <row r="45" spans="1:7" ht="31.5" x14ac:dyDescent="0.25">
      <c r="A45" s="3"/>
      <c r="B45" s="61" t="s">
        <v>140</v>
      </c>
      <c r="C45" s="5" t="s">
        <v>49</v>
      </c>
      <c r="D45" s="26">
        <f t="shared" si="1"/>
        <v>4</v>
      </c>
      <c r="E45" s="6">
        <v>4</v>
      </c>
      <c r="F45" s="4"/>
      <c r="G45" s="62"/>
    </row>
    <row r="46" spans="1:7" ht="16.5" thickBot="1" x14ac:dyDescent="0.3">
      <c r="A46" s="3"/>
      <c r="B46" s="63" t="s">
        <v>141</v>
      </c>
      <c r="C46" s="15" t="s">
        <v>50</v>
      </c>
      <c r="D46" s="26">
        <f t="shared" si="1"/>
        <v>3</v>
      </c>
      <c r="E46" s="56">
        <v>2</v>
      </c>
      <c r="F46" s="56">
        <v>1</v>
      </c>
      <c r="G46" s="64"/>
    </row>
    <row r="47" spans="1:7" ht="32.25" thickBot="1" x14ac:dyDescent="0.3">
      <c r="A47" s="3"/>
      <c r="B47" s="31" t="s">
        <v>142</v>
      </c>
      <c r="C47" s="32" t="s">
        <v>23</v>
      </c>
      <c r="D47" s="37">
        <f t="shared" si="1"/>
        <v>185.75</v>
      </c>
      <c r="E47" s="33">
        <f>SUM(E48,E54,E70,E78,E86,E94,E112)</f>
        <v>152</v>
      </c>
      <c r="F47" s="33">
        <f>SUM(F48,F54,F70,F78,F86,F94,F112)</f>
        <v>12</v>
      </c>
      <c r="G47" s="44">
        <f>SUM(G48,G54,G70,G78,G86,G94,G112)</f>
        <v>21.75</v>
      </c>
    </row>
    <row r="48" spans="1:7" ht="18.75" customHeight="1" thickBot="1" x14ac:dyDescent="0.3">
      <c r="A48" s="3"/>
      <c r="B48" s="31" t="s">
        <v>143</v>
      </c>
      <c r="C48" s="41" t="s">
        <v>7</v>
      </c>
      <c r="D48" s="42">
        <f t="shared" si="1"/>
        <v>15</v>
      </c>
      <c r="E48" s="33">
        <f>SUM(E49:E53)</f>
        <v>14</v>
      </c>
      <c r="F48" s="33">
        <f>SUM(F49:F53)</f>
        <v>1</v>
      </c>
      <c r="G48" s="44"/>
    </row>
    <row r="49" spans="1:8" ht="18.75" customHeight="1" x14ac:dyDescent="0.25">
      <c r="A49" s="3"/>
      <c r="B49" s="59" t="s">
        <v>144</v>
      </c>
      <c r="C49" s="18" t="s">
        <v>51</v>
      </c>
      <c r="D49" s="26">
        <f t="shared" si="1"/>
        <v>1</v>
      </c>
      <c r="E49" s="14">
        <v>1</v>
      </c>
      <c r="F49" s="14"/>
      <c r="G49" s="74"/>
    </row>
    <row r="50" spans="1:8" ht="18.75" customHeight="1" x14ac:dyDescent="0.25">
      <c r="A50" s="3"/>
      <c r="B50" s="61" t="s">
        <v>145</v>
      </c>
      <c r="C50" s="7" t="s">
        <v>52</v>
      </c>
      <c r="D50" s="26">
        <f t="shared" si="1"/>
        <v>2</v>
      </c>
      <c r="E50" s="6">
        <v>2</v>
      </c>
      <c r="F50" s="6"/>
      <c r="G50" s="75"/>
    </row>
    <row r="51" spans="1:8" ht="33" customHeight="1" x14ac:dyDescent="0.25">
      <c r="A51" s="3"/>
      <c r="B51" s="61" t="s">
        <v>146</v>
      </c>
      <c r="C51" s="7" t="s">
        <v>53</v>
      </c>
      <c r="D51" s="26">
        <f t="shared" si="1"/>
        <v>5</v>
      </c>
      <c r="E51" s="6">
        <v>5</v>
      </c>
      <c r="F51" s="6"/>
      <c r="G51" s="75"/>
    </row>
    <row r="52" spans="1:8" ht="18" customHeight="1" x14ac:dyDescent="0.25">
      <c r="A52" s="3"/>
      <c r="B52" s="61" t="s">
        <v>147</v>
      </c>
      <c r="C52" s="7" t="s">
        <v>54</v>
      </c>
      <c r="D52" s="26">
        <f t="shared" si="1"/>
        <v>3</v>
      </c>
      <c r="E52" s="6">
        <v>3</v>
      </c>
      <c r="F52" s="6"/>
      <c r="G52" s="75"/>
    </row>
    <row r="53" spans="1:8" ht="33.75" customHeight="1" thickBot="1" x14ac:dyDescent="0.3">
      <c r="A53" s="3"/>
      <c r="B53" s="63" t="s">
        <v>148</v>
      </c>
      <c r="C53" s="19" t="s">
        <v>55</v>
      </c>
      <c r="D53" s="26">
        <f t="shared" si="1"/>
        <v>4</v>
      </c>
      <c r="E53" s="56">
        <v>3</v>
      </c>
      <c r="F53" s="56">
        <v>1</v>
      </c>
      <c r="G53" s="67"/>
    </row>
    <row r="54" spans="1:8" ht="32.25" thickBot="1" x14ac:dyDescent="0.3">
      <c r="A54" s="3"/>
      <c r="B54" s="31" t="s">
        <v>123</v>
      </c>
      <c r="C54" s="32" t="s">
        <v>18</v>
      </c>
      <c r="D54" s="42">
        <f t="shared" si="1"/>
        <v>63</v>
      </c>
      <c r="E54" s="33">
        <f>SUM(E55:E68)</f>
        <v>51</v>
      </c>
      <c r="F54" s="33">
        <f>SUM(F55:F68)</f>
        <v>5</v>
      </c>
      <c r="G54" s="44">
        <f>SUM(G55:G68)</f>
        <v>7</v>
      </c>
    </row>
    <row r="55" spans="1:8" ht="15.75" x14ac:dyDescent="0.25">
      <c r="A55" s="3"/>
      <c r="B55" s="59" t="s">
        <v>124</v>
      </c>
      <c r="C55" s="13" t="s">
        <v>51</v>
      </c>
      <c r="D55" s="26">
        <f t="shared" si="1"/>
        <v>1</v>
      </c>
      <c r="E55" s="14">
        <v>1</v>
      </c>
      <c r="F55" s="14"/>
      <c r="G55" s="74"/>
    </row>
    <row r="56" spans="1:8" ht="15" customHeight="1" x14ac:dyDescent="0.25">
      <c r="A56" s="3"/>
      <c r="B56" s="61" t="s">
        <v>125</v>
      </c>
      <c r="C56" s="5" t="s">
        <v>56</v>
      </c>
      <c r="D56" s="26">
        <f t="shared" si="1"/>
        <v>1</v>
      </c>
      <c r="E56" s="6">
        <v>1</v>
      </c>
      <c r="F56" s="6"/>
      <c r="G56" s="75"/>
    </row>
    <row r="57" spans="1:8" ht="15.75" x14ac:dyDescent="0.25">
      <c r="A57" s="3"/>
      <c r="B57" s="61" t="s">
        <v>126</v>
      </c>
      <c r="C57" s="5" t="s">
        <v>52</v>
      </c>
      <c r="D57" s="11">
        <f t="shared" si="1"/>
        <v>1</v>
      </c>
      <c r="E57" s="6">
        <v>1</v>
      </c>
      <c r="F57" s="6"/>
      <c r="G57" s="75"/>
    </row>
    <row r="58" spans="1:8" ht="16.5" hidden="1" thickBot="1" x14ac:dyDescent="0.3">
      <c r="A58" s="3"/>
      <c r="B58" s="71"/>
      <c r="C58" s="21"/>
      <c r="D58" s="45"/>
      <c r="E58" s="57"/>
      <c r="F58" s="57"/>
      <c r="G58" s="72"/>
    </row>
    <row r="59" spans="1:8" ht="31.5" x14ac:dyDescent="0.25">
      <c r="A59" s="3"/>
      <c r="B59" s="59" t="s">
        <v>127</v>
      </c>
      <c r="C59" s="13" t="s">
        <v>57</v>
      </c>
      <c r="D59" s="26">
        <f t="shared" ref="D59:D92" si="2">SUM(E59:G59)</f>
        <v>4</v>
      </c>
      <c r="E59" s="14">
        <v>4</v>
      </c>
      <c r="F59" s="14"/>
      <c r="G59" s="74"/>
    </row>
    <row r="60" spans="1:8" ht="15.75" x14ac:dyDescent="0.25">
      <c r="A60" s="3"/>
      <c r="B60" s="61" t="s">
        <v>128</v>
      </c>
      <c r="C60" s="5" t="s">
        <v>58</v>
      </c>
      <c r="D60" s="26">
        <f t="shared" si="2"/>
        <v>7</v>
      </c>
      <c r="E60" s="6">
        <v>7</v>
      </c>
      <c r="F60" s="6"/>
      <c r="G60" s="75"/>
    </row>
    <row r="61" spans="1:8" ht="31.5" x14ac:dyDescent="0.25">
      <c r="A61" s="3"/>
      <c r="B61" s="61" t="s">
        <v>129</v>
      </c>
      <c r="C61" s="5" t="s">
        <v>59</v>
      </c>
      <c r="D61" s="26">
        <f t="shared" si="2"/>
        <v>5</v>
      </c>
      <c r="E61" s="6">
        <v>5</v>
      </c>
      <c r="F61" s="6"/>
      <c r="G61" s="75"/>
    </row>
    <row r="62" spans="1:8" ht="15.75" x14ac:dyDescent="0.25">
      <c r="A62" s="3"/>
      <c r="B62" s="61" t="s">
        <v>130</v>
      </c>
      <c r="C62" s="5" t="s">
        <v>60</v>
      </c>
      <c r="D62" s="26">
        <f t="shared" si="2"/>
        <v>5</v>
      </c>
      <c r="E62" s="6">
        <v>5</v>
      </c>
      <c r="F62" s="6"/>
      <c r="G62" s="75"/>
      <c r="H62" s="29"/>
    </row>
    <row r="63" spans="1:8" ht="15.75" x14ac:dyDescent="0.25">
      <c r="A63" s="3"/>
      <c r="B63" s="61" t="s">
        <v>131</v>
      </c>
      <c r="C63" s="5" t="s">
        <v>61</v>
      </c>
      <c r="D63" s="26">
        <f t="shared" si="2"/>
        <v>10</v>
      </c>
      <c r="E63" s="6">
        <v>8</v>
      </c>
      <c r="F63" s="6">
        <v>2</v>
      </c>
      <c r="G63" s="75"/>
      <c r="H63" s="29"/>
    </row>
    <row r="64" spans="1:8" ht="31.5" x14ac:dyDescent="0.25">
      <c r="A64" s="3"/>
      <c r="B64" s="61" t="s">
        <v>132</v>
      </c>
      <c r="C64" s="5" t="s">
        <v>62</v>
      </c>
      <c r="D64" s="26">
        <f t="shared" si="2"/>
        <v>9</v>
      </c>
      <c r="E64" s="6">
        <v>9</v>
      </c>
      <c r="F64" s="6"/>
      <c r="G64" s="75"/>
      <c r="H64" s="29"/>
    </row>
    <row r="65" spans="1:8" ht="47.25" x14ac:dyDescent="0.25">
      <c r="A65" s="3"/>
      <c r="B65" s="61" t="s">
        <v>133</v>
      </c>
      <c r="C65" s="5" t="s">
        <v>63</v>
      </c>
      <c r="D65" s="26">
        <f t="shared" si="2"/>
        <v>3</v>
      </c>
      <c r="E65" s="6">
        <v>3</v>
      </c>
      <c r="F65" s="6"/>
      <c r="G65" s="75"/>
      <c r="H65" s="29"/>
    </row>
    <row r="66" spans="1:8" ht="31.5" x14ac:dyDescent="0.25">
      <c r="A66" s="3"/>
      <c r="B66" s="61" t="s">
        <v>134</v>
      </c>
      <c r="C66" s="5" t="s">
        <v>55</v>
      </c>
      <c r="D66" s="26">
        <f t="shared" si="2"/>
        <v>13</v>
      </c>
      <c r="E66" s="6">
        <v>3</v>
      </c>
      <c r="F66" s="6">
        <v>3</v>
      </c>
      <c r="G66" s="75">
        <v>7</v>
      </c>
      <c r="H66" s="29"/>
    </row>
    <row r="67" spans="1:8" ht="15.75" x14ac:dyDescent="0.25">
      <c r="A67" s="3"/>
      <c r="B67" s="61" t="s">
        <v>149</v>
      </c>
      <c r="C67" s="5" t="s">
        <v>64</v>
      </c>
      <c r="D67" s="26">
        <f t="shared" si="2"/>
        <v>2</v>
      </c>
      <c r="E67" s="6">
        <v>2</v>
      </c>
      <c r="F67" s="6"/>
      <c r="G67" s="75"/>
      <c r="H67" s="29"/>
    </row>
    <row r="68" spans="1:8" ht="16.5" thickBot="1" x14ac:dyDescent="0.3">
      <c r="A68" s="3"/>
      <c r="B68" s="63" t="s">
        <v>150</v>
      </c>
      <c r="C68" s="15" t="s">
        <v>65</v>
      </c>
      <c r="D68" s="26">
        <f t="shared" si="2"/>
        <v>2</v>
      </c>
      <c r="E68" s="56">
        <v>2</v>
      </c>
      <c r="F68" s="56"/>
      <c r="G68" s="67"/>
      <c r="H68" s="29"/>
    </row>
    <row r="69" spans="1:8" ht="32.25" thickBot="1" x14ac:dyDescent="0.3">
      <c r="A69" s="3"/>
      <c r="B69" s="46" t="s">
        <v>197</v>
      </c>
      <c r="C69" s="47" t="s">
        <v>19</v>
      </c>
      <c r="D69" s="48" t="s">
        <v>198</v>
      </c>
      <c r="E69" s="49" t="s">
        <v>12</v>
      </c>
      <c r="F69" s="50" t="s">
        <v>10</v>
      </c>
      <c r="G69" s="51" t="s">
        <v>15</v>
      </c>
      <c r="H69" s="29"/>
    </row>
    <row r="70" spans="1:8" ht="18" customHeight="1" thickBot="1" x14ac:dyDescent="0.3">
      <c r="A70" s="3"/>
      <c r="B70" s="31" t="s">
        <v>151</v>
      </c>
      <c r="C70" s="32" t="s">
        <v>8</v>
      </c>
      <c r="D70" s="42">
        <f t="shared" si="2"/>
        <v>12</v>
      </c>
      <c r="E70" s="33">
        <f>SUM(E71:E77)</f>
        <v>9</v>
      </c>
      <c r="F70" s="33">
        <f>SUM(F71:F77)</f>
        <v>1</v>
      </c>
      <c r="G70" s="44">
        <f>SUM(G71:G77)</f>
        <v>2</v>
      </c>
      <c r="H70" s="29"/>
    </row>
    <row r="71" spans="1:8" ht="15.75" x14ac:dyDescent="0.25">
      <c r="A71" s="3"/>
      <c r="B71" s="59" t="s">
        <v>152</v>
      </c>
      <c r="C71" s="13" t="s">
        <v>51</v>
      </c>
      <c r="D71" s="26">
        <f t="shared" si="2"/>
        <v>1</v>
      </c>
      <c r="E71" s="14">
        <v>1</v>
      </c>
      <c r="F71" s="14"/>
      <c r="G71" s="74"/>
      <c r="H71" s="29"/>
    </row>
    <row r="72" spans="1:8" ht="15.75" x14ac:dyDescent="0.25">
      <c r="A72" s="3"/>
      <c r="B72" s="61" t="s">
        <v>153</v>
      </c>
      <c r="C72" s="5" t="s">
        <v>52</v>
      </c>
      <c r="D72" s="26">
        <f t="shared" si="2"/>
        <v>1</v>
      </c>
      <c r="E72" s="6">
        <v>1</v>
      </c>
      <c r="F72" s="6"/>
      <c r="G72" s="75"/>
      <c r="H72" s="29"/>
    </row>
    <row r="73" spans="1:8" ht="15.75" x14ac:dyDescent="0.25">
      <c r="A73" s="3"/>
      <c r="B73" s="61" t="s">
        <v>154</v>
      </c>
      <c r="C73" s="5" t="s">
        <v>66</v>
      </c>
      <c r="D73" s="26">
        <f t="shared" si="2"/>
        <v>2</v>
      </c>
      <c r="E73" s="6">
        <v>2</v>
      </c>
      <c r="F73" s="6"/>
      <c r="G73" s="75"/>
      <c r="H73" s="29"/>
    </row>
    <row r="74" spans="1:8" ht="15.75" x14ac:dyDescent="0.25">
      <c r="A74" s="3"/>
      <c r="B74" s="61" t="s">
        <v>155</v>
      </c>
      <c r="C74" s="5" t="s">
        <v>98</v>
      </c>
      <c r="D74" s="26">
        <f t="shared" si="2"/>
        <v>3</v>
      </c>
      <c r="E74" s="6">
        <v>3</v>
      </c>
      <c r="F74" s="6"/>
      <c r="G74" s="75"/>
      <c r="H74" s="29"/>
    </row>
    <row r="75" spans="1:8" ht="31.5" x14ac:dyDescent="0.25">
      <c r="A75" s="3"/>
      <c r="B75" s="61" t="s">
        <v>156</v>
      </c>
      <c r="C75" s="10" t="s">
        <v>99</v>
      </c>
      <c r="D75" s="26">
        <f t="shared" si="2"/>
        <v>2</v>
      </c>
      <c r="E75" s="6">
        <v>2</v>
      </c>
      <c r="F75" s="6"/>
      <c r="G75" s="75"/>
      <c r="H75" s="29"/>
    </row>
    <row r="76" spans="1:8" ht="15.75" x14ac:dyDescent="0.25">
      <c r="A76" s="3"/>
      <c r="B76" s="61" t="s">
        <v>157</v>
      </c>
      <c r="C76" s="5" t="s">
        <v>10</v>
      </c>
      <c r="D76" s="26">
        <f t="shared" si="2"/>
        <v>1</v>
      </c>
      <c r="E76" s="6"/>
      <c r="F76" s="6">
        <v>1</v>
      </c>
      <c r="G76" s="75"/>
      <c r="H76" s="29"/>
    </row>
    <row r="77" spans="1:8" ht="16.5" thickBot="1" x14ac:dyDescent="0.3">
      <c r="A77" s="3"/>
      <c r="B77" s="63" t="s">
        <v>158</v>
      </c>
      <c r="C77" s="15" t="s">
        <v>15</v>
      </c>
      <c r="D77" s="26">
        <f t="shared" si="2"/>
        <v>2</v>
      </c>
      <c r="E77" s="56"/>
      <c r="F77" s="56"/>
      <c r="G77" s="67">
        <v>2</v>
      </c>
      <c r="H77" s="29"/>
    </row>
    <row r="78" spans="1:8" ht="19.5" customHeight="1" thickBot="1" x14ac:dyDescent="0.3">
      <c r="A78" s="3"/>
      <c r="B78" s="31" t="s">
        <v>159</v>
      </c>
      <c r="C78" s="32" t="s">
        <v>22</v>
      </c>
      <c r="D78" s="42">
        <f t="shared" si="2"/>
        <v>14</v>
      </c>
      <c r="E78" s="33">
        <f>SUM(E79:E85)</f>
        <v>12</v>
      </c>
      <c r="F78" s="33">
        <f>SUM(F79:F85)</f>
        <v>1</v>
      </c>
      <c r="G78" s="44">
        <f>SUM(G79:G85)</f>
        <v>1</v>
      </c>
      <c r="H78" s="29"/>
    </row>
    <row r="79" spans="1:8" ht="15.75" x14ac:dyDescent="0.25">
      <c r="A79" s="3"/>
      <c r="B79" s="59" t="s">
        <v>160</v>
      </c>
      <c r="C79" s="13" t="s">
        <v>67</v>
      </c>
      <c r="D79" s="26">
        <f t="shared" si="2"/>
        <v>1</v>
      </c>
      <c r="E79" s="14">
        <v>1</v>
      </c>
      <c r="F79" s="14"/>
      <c r="G79" s="74"/>
      <c r="H79" s="29"/>
    </row>
    <row r="80" spans="1:8" ht="15.75" x14ac:dyDescent="0.25">
      <c r="A80" s="3"/>
      <c r="B80" s="61" t="s">
        <v>161</v>
      </c>
      <c r="C80" s="5" t="s">
        <v>68</v>
      </c>
      <c r="D80" s="26">
        <f t="shared" si="2"/>
        <v>1</v>
      </c>
      <c r="E80" s="6">
        <v>1</v>
      </c>
      <c r="F80" s="6"/>
      <c r="G80" s="75"/>
    </row>
    <row r="81" spans="1:7" ht="15.75" x14ac:dyDescent="0.25">
      <c r="A81" s="3"/>
      <c r="B81" s="61" t="s">
        <v>162</v>
      </c>
      <c r="C81" s="5" t="s">
        <v>69</v>
      </c>
      <c r="D81" s="26">
        <f t="shared" si="2"/>
        <v>3</v>
      </c>
      <c r="E81" s="6">
        <v>3</v>
      </c>
      <c r="F81" s="6"/>
      <c r="G81" s="75"/>
    </row>
    <row r="82" spans="1:7" ht="30" customHeight="1" x14ac:dyDescent="0.25">
      <c r="A82" s="3"/>
      <c r="B82" s="61" t="s">
        <v>163</v>
      </c>
      <c r="C82" s="5" t="s">
        <v>70</v>
      </c>
      <c r="D82" s="26">
        <f t="shared" si="2"/>
        <v>3</v>
      </c>
      <c r="E82" s="6">
        <v>3</v>
      </c>
      <c r="F82" s="6"/>
      <c r="G82" s="75"/>
    </row>
    <row r="83" spans="1:7" ht="15.75" x14ac:dyDescent="0.25">
      <c r="A83" s="3"/>
      <c r="B83" s="61" t="s">
        <v>164</v>
      </c>
      <c r="C83" s="5" t="s">
        <v>96</v>
      </c>
      <c r="D83" s="26">
        <f t="shared" si="2"/>
        <v>4</v>
      </c>
      <c r="E83" s="6">
        <v>4</v>
      </c>
      <c r="F83" s="6"/>
      <c r="G83" s="75"/>
    </row>
    <row r="84" spans="1:7" ht="15.75" x14ac:dyDescent="0.25">
      <c r="A84" s="3"/>
      <c r="B84" s="61" t="s">
        <v>165</v>
      </c>
      <c r="C84" s="5" t="s">
        <v>10</v>
      </c>
      <c r="D84" s="26">
        <f t="shared" si="2"/>
        <v>1</v>
      </c>
      <c r="E84" s="6"/>
      <c r="F84" s="6">
        <v>1</v>
      </c>
      <c r="G84" s="75"/>
    </row>
    <row r="85" spans="1:7" ht="16.5" thickBot="1" x14ac:dyDescent="0.3">
      <c r="A85" s="3"/>
      <c r="B85" s="63" t="s">
        <v>166</v>
      </c>
      <c r="C85" s="15" t="s">
        <v>15</v>
      </c>
      <c r="D85" s="26">
        <f t="shared" si="2"/>
        <v>1</v>
      </c>
      <c r="E85" s="56"/>
      <c r="F85" s="56"/>
      <c r="G85" s="67">
        <v>1</v>
      </c>
    </row>
    <row r="86" spans="1:7" ht="20.25" customHeight="1" thickBot="1" x14ac:dyDescent="0.3">
      <c r="A86" s="3"/>
      <c r="B86" s="31" t="s">
        <v>167</v>
      </c>
      <c r="C86" s="32" t="s">
        <v>20</v>
      </c>
      <c r="D86" s="42">
        <f t="shared" si="2"/>
        <v>15.5</v>
      </c>
      <c r="E86" s="33">
        <f>SUM(E87:E92)</f>
        <v>13</v>
      </c>
      <c r="F86" s="33">
        <f>SUM(F87:F92)</f>
        <v>1</v>
      </c>
      <c r="G86" s="44">
        <f>SUM(G87:G92)</f>
        <v>1.5</v>
      </c>
    </row>
    <row r="87" spans="1:7" ht="15.75" x14ac:dyDescent="0.25">
      <c r="A87" s="3"/>
      <c r="B87" s="59" t="s">
        <v>168</v>
      </c>
      <c r="C87" s="13" t="s">
        <v>71</v>
      </c>
      <c r="D87" s="26">
        <f t="shared" si="2"/>
        <v>1</v>
      </c>
      <c r="E87" s="14">
        <v>1</v>
      </c>
      <c r="F87" s="14"/>
      <c r="G87" s="74"/>
    </row>
    <row r="88" spans="1:7" ht="15.75" x14ac:dyDescent="0.25">
      <c r="A88" s="3"/>
      <c r="B88" s="61" t="s">
        <v>169</v>
      </c>
      <c r="C88" s="5" t="s">
        <v>100</v>
      </c>
      <c r="D88" s="26">
        <f t="shared" si="2"/>
        <v>1</v>
      </c>
      <c r="E88" s="6">
        <v>1</v>
      </c>
      <c r="F88" s="6"/>
      <c r="G88" s="75"/>
    </row>
    <row r="89" spans="1:7" ht="15.75" x14ac:dyDescent="0.25">
      <c r="A89" s="3"/>
      <c r="B89" s="61" t="s">
        <v>170</v>
      </c>
      <c r="C89" s="5" t="s">
        <v>72</v>
      </c>
      <c r="D89" s="26">
        <f t="shared" si="2"/>
        <v>1</v>
      </c>
      <c r="E89" s="6">
        <v>1</v>
      </c>
      <c r="F89" s="6"/>
      <c r="G89" s="75"/>
    </row>
    <row r="90" spans="1:7" ht="44.25" customHeight="1" x14ac:dyDescent="0.25">
      <c r="A90" s="3"/>
      <c r="B90" s="61" t="s">
        <v>171</v>
      </c>
      <c r="C90" s="5" t="s">
        <v>73</v>
      </c>
      <c r="D90" s="26">
        <f t="shared" si="2"/>
        <v>4</v>
      </c>
      <c r="E90" s="6">
        <v>4</v>
      </c>
      <c r="F90" s="6"/>
      <c r="G90" s="75"/>
    </row>
    <row r="91" spans="1:7" ht="45" customHeight="1" x14ac:dyDescent="0.25">
      <c r="A91" s="3"/>
      <c r="B91" s="61" t="s">
        <v>172</v>
      </c>
      <c r="C91" s="5" t="s">
        <v>74</v>
      </c>
      <c r="D91" s="26">
        <f t="shared" si="2"/>
        <v>7</v>
      </c>
      <c r="E91" s="6">
        <v>6</v>
      </c>
      <c r="F91" s="6">
        <v>1</v>
      </c>
      <c r="G91" s="75"/>
    </row>
    <row r="92" spans="1:7" ht="25.5" customHeight="1" thickBot="1" x14ac:dyDescent="0.3">
      <c r="A92" s="3"/>
      <c r="B92" s="61" t="s">
        <v>173</v>
      </c>
      <c r="C92" s="5" t="s">
        <v>15</v>
      </c>
      <c r="D92" s="11">
        <f t="shared" si="2"/>
        <v>1.5</v>
      </c>
      <c r="E92" s="6"/>
      <c r="F92" s="6"/>
      <c r="G92" s="75">
        <v>1.5</v>
      </c>
    </row>
    <row r="93" spans="1:7" ht="25.5" hidden="1" customHeight="1" thickBot="1" x14ac:dyDescent="0.3">
      <c r="A93" s="3"/>
      <c r="B93" s="71"/>
      <c r="C93" s="21"/>
      <c r="D93" s="45"/>
      <c r="E93" s="57"/>
      <c r="F93" s="57"/>
      <c r="G93" s="72"/>
    </row>
    <row r="94" spans="1:7" ht="34.5" customHeight="1" thickBot="1" x14ac:dyDescent="0.3">
      <c r="A94" s="3"/>
      <c r="B94" s="31" t="s">
        <v>174</v>
      </c>
      <c r="C94" s="32" t="s">
        <v>9</v>
      </c>
      <c r="D94" s="42">
        <f t="shared" ref="D94:D104" si="3">SUM(E94:G94)</f>
        <v>56</v>
      </c>
      <c r="E94" s="33">
        <f>SUM(E95,E96,E97,E98,E101,E102,E103,E104,E107,E108,E109,E110,E111,E106)</f>
        <v>44</v>
      </c>
      <c r="F94" s="33">
        <f>SUM(F95,F96,F97,F98,F101,F102,F103,F104,F107,F108,F109,F110,F111)</f>
        <v>2</v>
      </c>
      <c r="G94" s="44">
        <f>SUM(G95,G96,G97,G98,G101,G102,G103,G104,G107,G108,G109,G110,G111)</f>
        <v>10</v>
      </c>
    </row>
    <row r="95" spans="1:7" ht="15" customHeight="1" x14ac:dyDescent="0.25">
      <c r="A95" s="3"/>
      <c r="B95" s="59" t="s">
        <v>175</v>
      </c>
      <c r="C95" s="13" t="s">
        <v>51</v>
      </c>
      <c r="D95" s="26">
        <f t="shared" si="3"/>
        <v>1</v>
      </c>
      <c r="E95" s="14">
        <v>1</v>
      </c>
      <c r="F95" s="14"/>
      <c r="G95" s="74"/>
    </row>
    <row r="96" spans="1:7" ht="15.75" customHeight="1" x14ac:dyDescent="0.25">
      <c r="A96" s="3"/>
      <c r="B96" s="61" t="s">
        <v>176</v>
      </c>
      <c r="C96" s="5" t="s">
        <v>52</v>
      </c>
      <c r="D96" s="26">
        <f t="shared" si="3"/>
        <v>4</v>
      </c>
      <c r="E96" s="6">
        <v>4</v>
      </c>
      <c r="F96" s="6"/>
      <c r="G96" s="75"/>
    </row>
    <row r="97" spans="1:7" ht="29.25" customHeight="1" x14ac:dyDescent="0.25">
      <c r="A97" s="3"/>
      <c r="B97" s="61" t="s">
        <v>177</v>
      </c>
      <c r="C97" s="5" t="s">
        <v>75</v>
      </c>
      <c r="D97" s="26">
        <f t="shared" si="3"/>
        <v>4</v>
      </c>
      <c r="E97" s="6">
        <v>4</v>
      </c>
      <c r="F97" s="6"/>
      <c r="G97" s="75"/>
    </row>
    <row r="98" spans="1:7" ht="44.25" customHeight="1" x14ac:dyDescent="0.25">
      <c r="A98" s="3"/>
      <c r="B98" s="61" t="s">
        <v>178</v>
      </c>
      <c r="C98" s="5" t="s">
        <v>105</v>
      </c>
      <c r="D98" s="26">
        <f t="shared" si="3"/>
        <v>8</v>
      </c>
      <c r="E98" s="6">
        <f>SUM(E99:E100)+1</f>
        <v>8</v>
      </c>
      <c r="F98" s="6"/>
      <c r="G98" s="75"/>
    </row>
    <row r="99" spans="1:7" ht="29.25" customHeight="1" x14ac:dyDescent="0.25">
      <c r="A99" s="3"/>
      <c r="B99" s="61" t="s">
        <v>179</v>
      </c>
      <c r="C99" s="55" t="s">
        <v>103</v>
      </c>
      <c r="D99" s="26">
        <f t="shared" si="3"/>
        <v>2</v>
      </c>
      <c r="E99" s="6">
        <v>2</v>
      </c>
      <c r="F99" s="6"/>
      <c r="G99" s="75"/>
    </row>
    <row r="100" spans="1:7" ht="29.25" customHeight="1" x14ac:dyDescent="0.25">
      <c r="A100" s="3"/>
      <c r="B100" s="61" t="s">
        <v>180</v>
      </c>
      <c r="C100" s="55" t="s">
        <v>104</v>
      </c>
      <c r="D100" s="26">
        <f t="shared" si="3"/>
        <v>5</v>
      </c>
      <c r="E100" s="6">
        <v>5</v>
      </c>
      <c r="F100" s="6"/>
      <c r="G100" s="75"/>
    </row>
    <row r="101" spans="1:7" ht="31.5" customHeight="1" x14ac:dyDescent="0.25">
      <c r="A101" s="3"/>
      <c r="B101" s="61" t="s">
        <v>181</v>
      </c>
      <c r="C101" s="5" t="s">
        <v>76</v>
      </c>
      <c r="D101" s="26">
        <f t="shared" si="3"/>
        <v>5</v>
      </c>
      <c r="E101" s="6">
        <v>3</v>
      </c>
      <c r="F101" s="6">
        <v>2</v>
      </c>
      <c r="G101" s="75"/>
    </row>
    <row r="102" spans="1:7" ht="30" customHeight="1" x14ac:dyDescent="0.25">
      <c r="A102" s="3"/>
      <c r="B102" s="61" t="s">
        <v>182</v>
      </c>
      <c r="C102" s="5" t="s">
        <v>77</v>
      </c>
      <c r="D102" s="26">
        <f t="shared" si="3"/>
        <v>3</v>
      </c>
      <c r="E102" s="6">
        <v>3</v>
      </c>
      <c r="F102" s="6"/>
      <c r="G102" s="75"/>
    </row>
    <row r="103" spans="1:7" ht="16.5" customHeight="1" x14ac:dyDescent="0.25">
      <c r="A103" s="3"/>
      <c r="B103" s="61" t="s">
        <v>183</v>
      </c>
      <c r="C103" s="5" t="s">
        <v>97</v>
      </c>
      <c r="D103" s="26">
        <f t="shared" si="3"/>
        <v>3</v>
      </c>
      <c r="E103" s="6">
        <v>3</v>
      </c>
      <c r="F103" s="6"/>
      <c r="G103" s="75"/>
    </row>
    <row r="104" spans="1:7" ht="16.5" customHeight="1" thickBot="1" x14ac:dyDescent="0.3">
      <c r="A104" s="3"/>
      <c r="B104" s="61" t="s">
        <v>184</v>
      </c>
      <c r="C104" s="5" t="s">
        <v>78</v>
      </c>
      <c r="D104" s="26">
        <f t="shared" si="3"/>
        <v>3</v>
      </c>
      <c r="E104" s="6">
        <v>3</v>
      </c>
      <c r="F104" s="6"/>
      <c r="G104" s="75"/>
    </row>
    <row r="105" spans="1:7" ht="33" customHeight="1" thickBot="1" x14ac:dyDescent="0.3">
      <c r="A105" s="3"/>
      <c r="B105" s="46" t="s">
        <v>197</v>
      </c>
      <c r="C105" s="47" t="s">
        <v>19</v>
      </c>
      <c r="D105" s="48" t="s">
        <v>198</v>
      </c>
      <c r="E105" s="49" t="s">
        <v>12</v>
      </c>
      <c r="F105" s="50" t="s">
        <v>10</v>
      </c>
      <c r="G105" s="51" t="s">
        <v>15</v>
      </c>
    </row>
    <row r="106" spans="1:7" ht="16.5" customHeight="1" x14ac:dyDescent="0.25">
      <c r="A106" s="3"/>
      <c r="B106" s="61" t="s">
        <v>185</v>
      </c>
      <c r="C106" s="5" t="s">
        <v>199</v>
      </c>
      <c r="D106" s="6">
        <v>2</v>
      </c>
      <c r="E106" s="6">
        <v>2</v>
      </c>
      <c r="F106" s="6"/>
      <c r="G106" s="75"/>
    </row>
    <row r="107" spans="1:7" ht="31.5" customHeight="1" x14ac:dyDescent="0.25">
      <c r="A107" s="3"/>
      <c r="B107" s="61" t="s">
        <v>186</v>
      </c>
      <c r="C107" s="5" t="s">
        <v>79</v>
      </c>
      <c r="D107" s="26">
        <f t="shared" ref="D107:D119" si="4">SUM(E107:G107)</f>
        <v>3</v>
      </c>
      <c r="E107" s="6">
        <v>3</v>
      </c>
      <c r="F107" s="6"/>
      <c r="G107" s="75"/>
    </row>
    <row r="108" spans="1:7" ht="32.25" customHeight="1" x14ac:dyDescent="0.25">
      <c r="A108" s="3"/>
      <c r="B108" s="61" t="s">
        <v>187</v>
      </c>
      <c r="C108" s="5" t="s">
        <v>80</v>
      </c>
      <c r="D108" s="26">
        <f t="shared" si="4"/>
        <v>3</v>
      </c>
      <c r="E108" s="6">
        <v>3</v>
      </c>
      <c r="F108" s="6"/>
      <c r="G108" s="75"/>
    </row>
    <row r="109" spans="1:7" ht="28.5" customHeight="1" x14ac:dyDescent="0.25">
      <c r="A109" s="3"/>
      <c r="B109" s="61" t="s">
        <v>188</v>
      </c>
      <c r="C109" s="5" t="s">
        <v>81</v>
      </c>
      <c r="D109" s="26">
        <f t="shared" si="4"/>
        <v>3</v>
      </c>
      <c r="E109" s="6">
        <v>3</v>
      </c>
      <c r="F109" s="6"/>
      <c r="G109" s="75"/>
    </row>
    <row r="110" spans="1:7" ht="13.5" customHeight="1" x14ac:dyDescent="0.25">
      <c r="A110" s="3"/>
      <c r="B110" s="61" t="s">
        <v>189</v>
      </c>
      <c r="C110" s="5" t="s">
        <v>101</v>
      </c>
      <c r="D110" s="26">
        <f t="shared" si="4"/>
        <v>11</v>
      </c>
      <c r="E110" s="6">
        <v>1</v>
      </c>
      <c r="F110" s="6"/>
      <c r="G110" s="75">
        <v>10</v>
      </c>
    </row>
    <row r="111" spans="1:7" ht="15" customHeight="1" thickBot="1" x14ac:dyDescent="0.3">
      <c r="A111" s="3"/>
      <c r="B111" s="61" t="s">
        <v>200</v>
      </c>
      <c r="C111" s="15" t="s">
        <v>82</v>
      </c>
      <c r="D111" s="26">
        <f t="shared" si="4"/>
        <v>3</v>
      </c>
      <c r="E111" s="56">
        <v>3</v>
      </c>
      <c r="F111" s="56"/>
      <c r="G111" s="67"/>
    </row>
    <row r="112" spans="1:7" ht="34.5" customHeight="1" thickBot="1" x14ac:dyDescent="0.3">
      <c r="A112" s="3"/>
      <c r="B112" s="31" t="s">
        <v>190</v>
      </c>
      <c r="C112" s="32" t="s">
        <v>21</v>
      </c>
      <c r="D112" s="42">
        <f t="shared" si="4"/>
        <v>10.25</v>
      </c>
      <c r="E112" s="33">
        <f>SUM(E113:E118)</f>
        <v>9</v>
      </c>
      <c r="F112" s="33">
        <f>SUM(F113:F118)</f>
        <v>1</v>
      </c>
      <c r="G112" s="44">
        <f>SUM(G113:G118)</f>
        <v>0.25</v>
      </c>
    </row>
    <row r="113" spans="1:7" ht="15" customHeight="1" x14ac:dyDescent="0.25">
      <c r="A113" s="3"/>
      <c r="B113" s="59" t="s">
        <v>192</v>
      </c>
      <c r="C113" s="13" t="s">
        <v>83</v>
      </c>
      <c r="D113" s="26">
        <f t="shared" si="4"/>
        <v>1</v>
      </c>
      <c r="E113" s="14">
        <v>1</v>
      </c>
      <c r="F113" s="14"/>
      <c r="G113" s="74"/>
    </row>
    <row r="114" spans="1:7" ht="15" customHeight="1" x14ac:dyDescent="0.25">
      <c r="A114" s="3"/>
      <c r="B114" s="61" t="s">
        <v>191</v>
      </c>
      <c r="C114" s="5" t="s">
        <v>102</v>
      </c>
      <c r="D114" s="26">
        <f t="shared" si="4"/>
        <v>1</v>
      </c>
      <c r="E114" s="6">
        <v>1</v>
      </c>
      <c r="F114" s="6"/>
      <c r="G114" s="75"/>
    </row>
    <row r="115" spans="1:7" ht="15" customHeight="1" x14ac:dyDescent="0.25">
      <c r="A115" s="3"/>
      <c r="B115" s="61" t="s">
        <v>193</v>
      </c>
      <c r="C115" s="5" t="s">
        <v>72</v>
      </c>
      <c r="D115" s="26">
        <f t="shared" si="4"/>
        <v>1</v>
      </c>
      <c r="E115" s="6">
        <v>1</v>
      </c>
      <c r="F115" s="6"/>
      <c r="G115" s="75"/>
    </row>
    <row r="116" spans="1:7" ht="34.5" customHeight="1" x14ac:dyDescent="0.25">
      <c r="A116" s="3"/>
      <c r="B116" s="61" t="s">
        <v>194</v>
      </c>
      <c r="C116" s="5" t="s">
        <v>84</v>
      </c>
      <c r="D116" s="26">
        <f t="shared" si="4"/>
        <v>4</v>
      </c>
      <c r="E116" s="6">
        <v>3</v>
      </c>
      <c r="F116" s="6">
        <v>1</v>
      </c>
      <c r="G116" s="75"/>
    </row>
    <row r="117" spans="1:7" ht="14.25" customHeight="1" x14ac:dyDescent="0.25">
      <c r="A117" s="3"/>
      <c r="B117" s="61" t="s">
        <v>195</v>
      </c>
      <c r="C117" s="5" t="s">
        <v>85</v>
      </c>
      <c r="D117" s="26">
        <f t="shared" si="4"/>
        <v>3</v>
      </c>
      <c r="E117" s="6">
        <v>3</v>
      </c>
      <c r="F117" s="6"/>
      <c r="G117" s="75"/>
    </row>
    <row r="118" spans="1:7" ht="16.5" thickBot="1" x14ac:dyDescent="0.3">
      <c r="A118" s="3"/>
      <c r="B118" s="63" t="s">
        <v>196</v>
      </c>
      <c r="C118" s="15" t="s">
        <v>15</v>
      </c>
      <c r="D118" s="26">
        <f t="shared" si="4"/>
        <v>0.25</v>
      </c>
      <c r="E118" s="56"/>
      <c r="F118" s="56"/>
      <c r="G118" s="67">
        <v>0.25</v>
      </c>
    </row>
    <row r="119" spans="1:7" ht="16.5" thickBot="1" x14ac:dyDescent="0.3">
      <c r="A119" s="3"/>
      <c r="B119" s="38"/>
      <c r="C119" s="39" t="s">
        <v>11</v>
      </c>
      <c r="D119" s="40">
        <f t="shared" si="4"/>
        <v>364.25</v>
      </c>
      <c r="E119" s="33">
        <f>SUM(E7,E15,E25,E14,E13,E47)</f>
        <v>288</v>
      </c>
      <c r="F119" s="33">
        <f>SUM(F15,F25,F47)</f>
        <v>37</v>
      </c>
      <c r="G119" s="44">
        <f>SUM(G15,G25,G47)</f>
        <v>39.25</v>
      </c>
    </row>
    <row r="120" spans="1:7" ht="20.25" x14ac:dyDescent="0.3">
      <c r="E120" s="27"/>
      <c r="F120" s="85"/>
      <c r="G120" s="85"/>
    </row>
    <row r="123" spans="1:7" ht="18.75" x14ac:dyDescent="0.3">
      <c r="B123" s="77" t="s">
        <v>13</v>
      </c>
      <c r="C123" s="77"/>
      <c r="D123" s="30"/>
      <c r="F123" s="78" t="s">
        <v>14</v>
      </c>
      <c r="G123" s="78"/>
    </row>
    <row r="125" spans="1:7" ht="15.75" x14ac:dyDescent="0.25">
      <c r="B125" s="2" t="s">
        <v>16</v>
      </c>
      <c r="C125" s="1"/>
      <c r="D125" s="1"/>
    </row>
  </sheetData>
  <mergeCells count="15">
    <mergeCell ref="F1:G2"/>
    <mergeCell ref="C3:F4"/>
    <mergeCell ref="B15:B16"/>
    <mergeCell ref="C15:C16"/>
    <mergeCell ref="D15:D16"/>
    <mergeCell ref="E15:E16"/>
    <mergeCell ref="F15:F16"/>
    <mergeCell ref="G15:G16"/>
    <mergeCell ref="B123:C123"/>
    <mergeCell ref="F123:G123"/>
    <mergeCell ref="B23:B24"/>
    <mergeCell ref="C23:C24"/>
    <mergeCell ref="E23:E24"/>
    <mergeCell ref="F23:F24"/>
    <mergeCell ref="F120:G120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00" verticalDpi="300" r:id="rId1"/>
  <ignoredErrors>
    <ignoredError sqref="E32 E36 E98 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структура 16.04.2026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Kab-1-2</cp:lastModifiedBy>
  <cp:lastPrinted>2026-04-02T08:21:01Z</cp:lastPrinted>
  <dcterms:created xsi:type="dcterms:W3CDTF">2021-10-01T10:08:53Z</dcterms:created>
  <dcterms:modified xsi:type="dcterms:W3CDTF">2026-04-06T08:59:17Z</dcterms:modified>
</cp:coreProperties>
</file>