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15570" windowHeight="11760" tabRatio="400" activeTab="1"/>
  </bookViews>
  <sheets>
    <sheet name="Лист2" sheetId="3" r:id="rId1"/>
    <sheet name="Лист1" sheetId="2" r:id="rId2"/>
  </sheets>
  <calcPr calcId="114210"/>
</workbook>
</file>

<file path=xl/calcChain.xml><?xml version="1.0" encoding="utf-8"?>
<calcChain xmlns="http://schemas.openxmlformats.org/spreadsheetml/2006/main">
  <c r="I17" i="2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6"/>
  <c r="I15"/>
  <c r="I13"/>
  <c r="I11"/>
  <c r="I9"/>
  <c r="I139"/>
  <c r="I140"/>
</calcChain>
</file>

<file path=xl/sharedStrings.xml><?xml version="1.0" encoding="utf-8"?>
<sst xmlns="http://schemas.openxmlformats.org/spreadsheetml/2006/main" count="614" uniqueCount="203">
  <si>
    <t>№ з/п</t>
  </si>
  <si>
    <t>Назва підприємства, установи, організації, адреса</t>
  </si>
  <si>
    <t>Назва обєкта будівництва підприємства (будівлі, споруди, інженерної мережі)</t>
  </si>
  <si>
    <t>Назва комплектів документації на обєкт будівництва</t>
  </si>
  <si>
    <t>Вид документації за ДСТУ 33.104</t>
  </si>
  <si>
    <t>Обсяг документації, аркушів формату А4</t>
  </si>
  <si>
    <t>Термін постачання документації до підприємства СФД, рік</t>
  </si>
  <si>
    <t>Постачальник документації (назва підприємства, установи, організації), його адреса</t>
  </si>
  <si>
    <t>Джерела фінансування</t>
  </si>
  <si>
    <t>Назва підприємства СФД</t>
  </si>
  <si>
    <t xml:space="preserve">Перелік </t>
  </si>
  <si>
    <t>насосна станція ІІІ підйому</t>
  </si>
  <si>
    <t>робочі проєкти</t>
  </si>
  <si>
    <t>ПДБ</t>
  </si>
  <si>
    <t>Північно-східний РЦ СФД</t>
  </si>
  <si>
    <t>станція біологічної очистки</t>
  </si>
  <si>
    <t>інженерні мережі водопостачання та водовідведення</t>
  </si>
  <si>
    <t>Загальна (орієнтовна) вартість робіт, грн.*</t>
  </si>
  <si>
    <t>Всього</t>
  </si>
  <si>
    <t>Котельня розташована за адресою: вул. Гетьманська, буд. 2 а м. Лозова, Харківська обл.</t>
  </si>
  <si>
    <t>робочий проєкт "Реконструкція котельні вул. Гетьманська, буд. 2 а м. Лозова"</t>
  </si>
  <si>
    <t>пояснювальна записка, робочі креслення основних комплектів, ГП, ТС, НВК, НСС, АС, ТМ, ВК, ЕОМ, АТМ, ОСС. Специфікація обладнання.</t>
  </si>
  <si>
    <t>Управління культури Лозівської міської ради Харківської області</t>
  </si>
  <si>
    <t>Технічний паспорт будівлі Краснопавлівського Будинку культури "Дніпро"</t>
  </si>
  <si>
    <t>РАЗОМ</t>
  </si>
  <si>
    <t>Головний розпорядник коштів</t>
  </si>
  <si>
    <t>Управління житлово-комуналього господарства та будівництва міської ради</t>
  </si>
  <si>
    <t>КП "Тепловодосервіс" Лозівської міської ради Харківської області</t>
  </si>
  <si>
    <t>Станція біологічної очистки стоків сел. Краснопавлівка</t>
  </si>
  <si>
    <t>Проектна робоча документація</t>
  </si>
  <si>
    <t>Управління культури міської ради</t>
  </si>
  <si>
    <t>Управління житлово-комунального господарства та будівництва міської ради</t>
  </si>
  <si>
    <t>КП "Лозоваводосервіс" Лозівської міської ради Харківської області</t>
  </si>
  <si>
    <t>КП "Теплоенерго" Лозівської міської ради Харківської області</t>
  </si>
  <si>
    <t>Секретар міської ради</t>
  </si>
  <si>
    <t>Юрій КУШНІР</t>
  </si>
  <si>
    <t>Кошти бюджету Лозівської міської територіальної громади</t>
  </si>
  <si>
    <t>Діюча документація</t>
  </si>
  <si>
    <t>Комунальний заклад «Лозівський ліцей № 1» Лозівської міської ради Харківської області</t>
  </si>
  <si>
    <t>Схема мереж живлення</t>
  </si>
  <si>
    <t>Альбом №1 «Архітектурно-будівельне креслення»</t>
  </si>
  <si>
    <t>Альбом №2 «Архітектурно-будівельні та технологічні  креслення»</t>
  </si>
  <si>
    <t>Альбом №4 «Електричні креслення»</t>
  </si>
  <si>
    <t>Альбом №5 «Вироби заводського виготовлення »</t>
  </si>
  <si>
    <t>Типовий проект 222-1-126</t>
  </si>
  <si>
    <t xml:space="preserve">Комунальний заклад «Лозівський ліцей № 3» Лозівської міської ради Харківської області </t>
  </si>
  <si>
    <t>Управління освіти, молоді та спорту Лозівської міської ради</t>
  </si>
  <si>
    <t>План школи (школа, басейн, теплиця, сміттєзбірник)</t>
  </si>
  <si>
    <t>Технічний паспорт (школа)</t>
  </si>
  <si>
    <t>Технічний паспорт (басейн)</t>
  </si>
  <si>
    <t>Паспорт технічного стану будівлі навчального закладу (басейн «Дельфін») 2014</t>
  </si>
  <si>
    <t>Паспорт технічного стану будівлі навчального закладу (теплиця) 2014</t>
  </si>
  <si>
    <t>Акти прихованих робіт (басейн)</t>
  </si>
  <si>
    <t>Будови, споруда, інженерні мережі. Діюча документація</t>
  </si>
  <si>
    <t>Комунальний заклад «Лозівський ліцей № 4» Лозівської міської ради Харківської області</t>
  </si>
  <si>
    <t>Будівля Краснопавлів-ського Будинку культури "Дніпро"</t>
  </si>
  <si>
    <t>Комунальний заклад «Лозівський ліцей           № 1» Лозівської міської ради Харківської області</t>
  </si>
  <si>
    <t xml:space="preserve">Комунальний заклад «Лозівський ліцей           № 3» Лозівської міської ради Харківської області </t>
  </si>
  <si>
    <t>Паспорт технічного стану будівлі навчального закладу (навчальний корпус) 2014</t>
  </si>
  <si>
    <t>Комунальний заклад «Лозівський ліцей      № 4» Лозівської міської ради Харківської області</t>
  </si>
  <si>
    <t>Генеральний план</t>
  </si>
  <si>
    <t>Архітектурні рішення</t>
  </si>
  <si>
    <t>Архітектурно-будівельні рішення</t>
  </si>
  <si>
    <t>Водопровід та каналізація</t>
  </si>
  <si>
    <t>Опалення, вентиляція</t>
  </si>
  <si>
    <t>Електричне освітлення (внутрішнє)</t>
  </si>
  <si>
    <t>Поетажний план</t>
  </si>
  <si>
    <t>Комунальний заклад «Лозівський ліцей № 5 «Лінгва» Лозівської міської ради Харківської області</t>
  </si>
  <si>
    <t>Комунальний заклад «Лозівський ліцей          № 5 «Лінгва» Лозівської міської ради Харківської області</t>
  </si>
  <si>
    <t xml:space="preserve">Поверховий план школи </t>
  </si>
  <si>
    <t>Поверховий план водопостачання</t>
  </si>
  <si>
    <t>Поверховий план опалення</t>
  </si>
  <si>
    <t xml:space="preserve">Поверховий план каналізації </t>
  </si>
  <si>
    <t>План підвального приміщення</t>
  </si>
  <si>
    <t xml:space="preserve">Робочий проект Реконструкція рамки опалення </t>
  </si>
  <si>
    <t>Комунальний заклад «Лозівський ліцей № 10» Лозівської міської ради Харківської області</t>
  </si>
  <si>
    <t>Комунальний заклад «Лозівський ліцей № 11» Лозівської міської ради Харківської області</t>
  </si>
  <si>
    <t>Технічний паспорт на громадський будинок    061-17</t>
  </si>
  <si>
    <t>Комунальний заклад «Лозівський ліцей     № 10» Лозівської міської ради Харківської області</t>
  </si>
  <si>
    <t>Комунальний заклад «Панютинський ліцей» Лозівської міської ради Харківської області</t>
  </si>
  <si>
    <t>Робочий проект реконструкції школи з доведенням наповнюваності до 1200 місць. Альбом ІІІ - 89.34.10</t>
  </si>
  <si>
    <t>Типовий проект 224-1-96 Альбом І (частково)</t>
  </si>
  <si>
    <t xml:space="preserve">Техно-робочий проект прив’язки типового проекту 224-1-96. Том 6, частина 10, книга 6 протирадіаційне укриття </t>
  </si>
  <si>
    <t>Комунальний заклад «Краснопавлівський ліцей» Лозівської міської ради Харківської області</t>
  </si>
  <si>
    <t>Поетажний план                      (І поверх)</t>
  </si>
  <si>
    <t>Будови, споруда, інженерні мережі. Проект реконструкції</t>
  </si>
  <si>
    <t>Проектна документація реконструкції будівлі KHA-063</t>
  </si>
  <si>
    <t xml:space="preserve">Робочий проект реконструкції школи з доведенням наповнюваності до 1200 місць. Альбом ІІ - 89.34.10 Архітектурно-будівельні, технологічні, санітарно-технічні і електротехнічні рішення, зв'язок та сигналізація </t>
  </si>
  <si>
    <t xml:space="preserve">Робочий проект реконструкції школи з доведенням наповнюваності до 1200 місць. Том 4 книга 2.  Об’єктні та локальні кошториси на реконструкцію школи </t>
  </si>
  <si>
    <t>Технічний паспорт на громадський будинок  Паспорт виготовлено                  22 березня 2016 р.</t>
  </si>
  <si>
    <t xml:space="preserve">Єлизаветівська філія Комунального закладу «Панютинський ліцей» Лозівської міської ради Харківської області </t>
  </si>
  <si>
    <t>Комунальний заклад «Краснопавлів-ський ліцей» Лозівської міської ради Харківської області</t>
  </si>
  <si>
    <t>Надеждівська філія КЗ «Садовський ліцей» Лозівської міської ради Харківської області</t>
  </si>
  <si>
    <t>Генплан теплогенераторної (школа)</t>
  </si>
  <si>
    <t>Генплан котельні (школа)</t>
  </si>
  <si>
    <t>Електрозабезпечення. План (їдальня)</t>
  </si>
  <si>
    <t>План. Школа, будівля 1</t>
  </si>
  <si>
    <t>План. Школа, будівля 2</t>
  </si>
  <si>
    <t xml:space="preserve">План. Підвал </t>
  </si>
  <si>
    <t>План території (для газифікації)</t>
  </si>
  <si>
    <t>План. Школа, будівля 1 (для газифікації)</t>
  </si>
  <si>
    <t>План. Школа, будівля 2 (для газифікації)</t>
  </si>
  <si>
    <t>План. Підвал (для газифікації)</t>
  </si>
  <si>
    <t>План. Котельня  (для газифікації)</t>
  </si>
  <si>
    <t>Робочий проект. Реконструкція дитячого садка під навчально-виховний комплекс</t>
  </si>
  <si>
    <t>Комунальний заклад «Панютинський заклад дошкільної освіти (ясла-садок) № 1» Лозівської міської ради Харківської області</t>
  </si>
  <si>
    <t>Типовий проект 2-04-32</t>
  </si>
  <si>
    <t>Комунальний заклад «Панютинський заклад дошкільної освіти (ясла-садок) № 2» Лозівської міської ради Харківської області</t>
  </si>
  <si>
    <t>Технічний паспорт на громадський будинок з підвалом</t>
  </si>
  <si>
    <t>Комунальний заклад «Лозівський заклад дошкільної освіти (ясла-садок) № 3» Лозівської міської ради Харківської області</t>
  </si>
  <si>
    <t>Технічний паспорт на громадський будинок</t>
  </si>
  <si>
    <t>Типовий проект 214-2-22 (1968 рік)</t>
  </si>
  <si>
    <t>Комунальний заклад «Лозівський заклад дошкільної освіти (ясла-садок) № 4» Лозівської міської ради Харківської області</t>
  </si>
  <si>
    <t xml:space="preserve">Технічний паспорт на громадський будинок Нежитлова будівля </t>
  </si>
  <si>
    <t>Альбом І «Дитячий садок на 280 місць». Типовий проект                     2-04-651/7</t>
  </si>
  <si>
    <t>Комунальний заклад «Лозівський заклад дошкільної освіти (ясла-садок) № 5» Лозівської міської ради Харківської області</t>
  </si>
  <si>
    <t>Акти на приховані роботи</t>
  </si>
  <si>
    <t>Акти про обстеження та випробування конструкцій, систем будівель, споруд та обладнання</t>
  </si>
  <si>
    <t>Розрахункові схеми, статичні та динамічні розрахунки конструкцій</t>
  </si>
  <si>
    <t xml:space="preserve">Паспорти на будівельні конструкції і матеріали </t>
  </si>
  <si>
    <t>Кошторисна документація за встановленими формами</t>
  </si>
  <si>
    <t>Робоча документація на інженерні мережі</t>
  </si>
  <si>
    <t>Типова проектна і нормативна документація, що виконує функції робочої документації, яка необхідна для проведення будівельних і відбудовних робіт</t>
  </si>
  <si>
    <t>Специфікації обладнання, виробів та матеріалів</t>
  </si>
  <si>
    <t>Робочі кресленики, що використовувались для виконання ремонтних робіт, підсилень та реконструкцій за весь період експлуатації об’єкта</t>
  </si>
  <si>
    <t>Типовий проект 2С-04-12/67 Альбом І-АС</t>
  </si>
  <si>
    <t>Типовий проект 2С-04-12/67 Альбом ІІ-АС</t>
  </si>
  <si>
    <t>Комунальний заклад «Лозівський заклад дошкільної освіти (ясла-садок) № 6» Лозівської міської ради Харківської області</t>
  </si>
  <si>
    <t>Типовий проект:                 Альбом І – архітектурно – будівельні та технологічні креслення, покрівля; Альбом ІІ - санітарно-технічні креслення, каналізація, водопостачання, опалення;                            Альбом ІІІ- електротехнічні креслення;                            Альбом ІV- вироби заводського вироблення; Альбом V (ч.1) – настановні креслення; Альбом V (ч.2) – детальовані креслення</t>
  </si>
  <si>
    <t>Комунальний заклад «Лозівський заклад дошкільної освіти (ясла-садок) № 7» Лозівської міської ради Харківської області</t>
  </si>
  <si>
    <t>Загальний журнал робіт</t>
  </si>
  <si>
    <t>Паспорти на будівельні конструкції та матеріали</t>
  </si>
  <si>
    <t>Санітарно технічний паспорт стану приміщення</t>
  </si>
  <si>
    <t>Типовий проект 212-2-63. Включає в себе 8 альбомів (матеріали для прив’язки і кресленики нульового циклу робіт; архітектурно – будівельні і технологічні кресленики; санітарно – технічні кресленики; електротехнічні кресленики; вироби заводського виготовлення; кресленики завдання заводу виробнику; замовні специфікації; кошториси)</t>
  </si>
  <si>
    <t>Комунальний заклад «Лозівський заклад дошкільної освіти (ясла-садок) № 8» Лозівської міської ради Харківської області</t>
  </si>
  <si>
    <t>Розрахункові схеми, статичні та динамічні розрахунки конструкцій 2с-04-14</t>
  </si>
  <si>
    <t>Паспорт об’єкта будівництва</t>
  </si>
  <si>
    <t>Типовий проект державного фонду                    2с-04-14</t>
  </si>
  <si>
    <t>Комунальний заклад «Лозівський заклад дошкільної освіти (ясла-садок) № 9» Лозівської міської ради Харківської області</t>
  </si>
  <si>
    <t>Технічний паспорт на громадський будинок (нежитлова будівля; господарча будівля; гараж)</t>
  </si>
  <si>
    <t>Комунальний заклад «Лозівський заклад дошкільної освіти (ясла-садок) № 10» Лозівської міської ради Харківської області</t>
  </si>
  <si>
    <t>Типовий проект 214-1-87 Дитячий ясла-садок на 280 місць з денним перебуванням дітей» (креслення з описом)</t>
  </si>
  <si>
    <t xml:space="preserve">Комунальний заклад «Лозівський заклад дошкільної освіти (ясла-садок) № 10» Лозівської міської ради Харківської області </t>
  </si>
  <si>
    <t xml:space="preserve">Генеральний план </t>
  </si>
  <si>
    <t>Технічний паспорт на громадський будинок (нежитлова будівля; топкова; вбиральня; гараж; сарай)</t>
  </si>
  <si>
    <t>План тепломережі</t>
  </si>
  <si>
    <t>Типовий проект 214-1-87</t>
  </si>
  <si>
    <t>Комунальний заклад «Лозівський заклад дошкільної освіти (ясла-садок) комбінованого типу № 11» Лозівської міської ради Харківської області</t>
  </si>
  <si>
    <t>Геодезичний план зовнішніх систем теплопостачання, водопостачання, зелені насадження, дренажних систем, телефону і радіокомунікацій</t>
  </si>
  <si>
    <t xml:space="preserve">Схеми внутрішніх систем водопроводу та каналізації </t>
  </si>
  <si>
    <t>Типовий проект водопостачання, каналізація, водостоки, опалення (Альбом ІІ)</t>
  </si>
  <si>
    <t>Опалення  (Альбом)</t>
  </si>
  <si>
    <t>Пожежна сигналізація</t>
  </si>
  <si>
    <t>Геодезичний план зовнішнього електропостачання</t>
  </si>
  <si>
    <t>Поетажний план приміщення закладу (Альбом 0,І,ІІ,ІІІ)</t>
  </si>
  <si>
    <t>План перекриття будівлі закладу поетажний</t>
  </si>
  <si>
    <t>Паспорти на залізобетонні конструкції</t>
  </si>
  <si>
    <t>Акти на скриті роботи</t>
  </si>
  <si>
    <t>Комунальний заклад «Лозівський заклад дошкільної освіти (ясла-садок) № 12» Лозівської міської ради Харківської області</t>
  </si>
  <si>
    <t>Архітектурно - будівельні і технологічні креслення</t>
  </si>
  <si>
    <t xml:space="preserve">Санітарно – технічні і електротехнічні креслення  </t>
  </si>
  <si>
    <t>Комунальний заклад «Лозівський заклад дошкільної освіти (ясла-садок) комбінованого типу № 13» Лозівської міської ради Харківської області</t>
  </si>
  <si>
    <t>Технічний паспорт на громадський будинок закладу дошкільної освіти (скан-копія)</t>
  </si>
  <si>
    <t>Технічний паспорт громад-ського будинку (господарча будівля) скан-копія</t>
  </si>
  <si>
    <t>Типовий проект 212-2-62</t>
  </si>
  <si>
    <t>Типовий проект 212-2-63</t>
  </si>
  <si>
    <t>Типовий проект 294-3-15 (критий басейн)</t>
  </si>
  <si>
    <t>Пачка окремих креслень</t>
  </si>
  <si>
    <t>Креслення: (теплофікаційні камери; будівельні частини камер теплових мереж; опалубочне креслення; теплові потоки; кабельне проектування; інженерна підготовка території; план зовнішніх мереж телефонізації та радіофіксації; продольний профіль левністока; продольний профіль, дренажі; обладнання та благоустрій ділянок дитячих дошкільних закладів; мережі, дренажі; картограми земельних робіт)</t>
  </si>
  <si>
    <t>Специфікація  електрозабезпечення</t>
  </si>
  <si>
    <t xml:space="preserve">Типовий проект                     211-2-108 </t>
  </si>
  <si>
    <t>Типовий проект                           26-04-6/67</t>
  </si>
  <si>
    <t>Технічний паспорт громадського будинку (сміттєзбірник) сканкопія</t>
  </si>
  <si>
    <t>Дошкільний підрозділ КЗ «Лозівський ліцей № 10» Лозівської міської ради Харківської області</t>
  </si>
  <si>
    <t>Технічний паспорт на громадський будинок 058-17</t>
  </si>
  <si>
    <t>Технічний паспорт на громадський будинок Сарай 060-17</t>
  </si>
  <si>
    <t>Поверховий план дошкільного підрозділу</t>
  </si>
  <si>
    <t xml:space="preserve">План земельної ділянки з усіма побудовами </t>
  </si>
  <si>
    <t>Комунальний заклад «Краснопавлів-ський заклад дошкільної освіти (ясла-садок) комбінованого типу» Лозівської міської ради Харківської області</t>
  </si>
  <si>
    <t>Технічний паспорт на громадський будинок Підсобне приміщення        059-17</t>
  </si>
  <si>
    <t>Дошкільний підрозділ КЗ «Лозівський ліцей                 № 10» Лозівської міської ради Харківської області</t>
  </si>
  <si>
    <t>Комунальний заклад «Палац дитячої та юнацької творчості» Лозівської міської ради Харківської області</t>
  </si>
  <si>
    <t>Комунальний заклад «Станція юних натуралістів» Лозівської міської ради Харківської області</t>
  </si>
  <si>
    <t xml:space="preserve">Технічний паспорт на громадський будинок нежитлова будівля </t>
  </si>
  <si>
    <t>Технічний паспорт на громадський будинок . Сміттєзбірник</t>
  </si>
  <si>
    <t>Технічний паспорт на громадський будинок. Господарська будівля</t>
  </si>
  <si>
    <t xml:space="preserve">Виконавча схема мереж водопостачання та каналізації </t>
  </si>
  <si>
    <t>План-схема додаткового опалення веранд (підключення регістрів)</t>
  </si>
  <si>
    <t>План опалення І та ІІ поверху</t>
  </si>
  <si>
    <t xml:space="preserve">Схема трубопроводів опалення </t>
  </si>
  <si>
    <t>Аксонометрична схема трубопроводів опалення. Таблиця нагрівальних приладів</t>
  </si>
  <si>
    <t>Дитячо-юнацька спортивна школа «Юність» Лозівської міської ради Харківської області</t>
  </si>
  <si>
    <t>Архітектурно-будівельні    і технологічні креслення. Проект реконструкціїї</t>
  </si>
  <si>
    <t>Робочі креслення. Папка № 1 Архітектурно - планувальне рішення, інженерне устаткування, організація будівництва</t>
  </si>
  <si>
    <r>
      <t>Типовий проект 901-4-18 Резервуар для води ємкість 150 м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 xml:space="preserve"> залізобетонний монолітний циліндричний </t>
    </r>
  </si>
  <si>
    <t>Додаток 2                                                        до Програми створення страхового фонду документації Лозівської міської територіальної громади                               на 2024-2026 роки</t>
  </si>
  <si>
    <t>Альбом ІІ «Вироби залізобетонні, металеві, дерев’яні) заводського виробництва для проектів» 2-04-651/6  та 2-04-651/7</t>
  </si>
  <si>
    <t>Управління освіти, молоді та спорту Лозівської міської ради Харківської області</t>
  </si>
  <si>
    <t>Управління освіти, молоді та спорту Лозівської міської ради  Харківської області</t>
  </si>
  <si>
    <t xml:space="preserve">Комунальний заклад «Лозівський заклад дошкільної освіти (ясла-садок) № 8» Лозівської міської ради Харківської області </t>
  </si>
  <si>
    <t>КП  "Лозоваводосервіс"  Лозівської міської ради Харківської області</t>
  </si>
  <si>
    <t xml:space="preserve"> об'єктів і обсяг проєктної, робочої документації на них для закладання до страхового фонду документації регіонального СФД</t>
  </si>
  <si>
    <t>Володимир Дерев'янко, 22705</t>
  </si>
</sst>
</file>

<file path=xl/styles.xml><?xml version="1.0" encoding="utf-8"?>
<styleSheet xmlns="http://schemas.openxmlformats.org/spreadsheetml/2006/main">
  <fonts count="15">
    <font>
      <sz val="12"/>
      <color rgb="FF000000"/>
      <name val="Arial"/>
    </font>
    <font>
      <sz val="8"/>
      <name val="Arial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Arial"/>
    </font>
    <font>
      <sz val="10"/>
      <color indexed="10"/>
      <name val="Arial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horizontal="left" vertical="top" wrapText="1"/>
    </xf>
  </cellStyleXfs>
  <cellXfs count="51">
    <xf numFmtId="0" fontId="0" fillId="0" borderId="0" xfId="0">
      <alignment horizontal="left" vertical="top" wrapText="1"/>
    </xf>
    <xf numFmtId="0" fontId="0" fillId="0" borderId="0" xfId="0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6" fillId="0" borderId="0" xfId="0" applyFo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top" wrapText="1"/>
    </xf>
    <xf numFmtId="0" fontId="9" fillId="0" borderId="0" xfId="0" applyFo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4" fontId="8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textRotation="90" wrapText="1"/>
    </xf>
    <xf numFmtId="4" fontId="8" fillId="0" borderId="6" xfId="0" applyNumberFormat="1" applyFont="1" applyBorder="1" applyAlignment="1">
      <alignment horizontal="center" vertical="top" wrapText="1"/>
    </xf>
    <xf numFmtId="0" fontId="10" fillId="0" borderId="0" xfId="0" applyFont="1">
      <alignment horizontal="left" vertical="top" wrapText="1"/>
    </xf>
    <xf numFmtId="4" fontId="0" fillId="0" borderId="0" xfId="0" applyNumberFormat="1">
      <alignment horizontal="left" vertical="top" wrapText="1"/>
    </xf>
    <xf numFmtId="0" fontId="11" fillId="0" borderId="7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top" wrapText="1"/>
    </xf>
    <xf numFmtId="4" fontId="12" fillId="0" borderId="1" xfId="0" applyNumberFormat="1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wrapText="1"/>
    </xf>
    <xf numFmtId="0" fontId="6" fillId="0" borderId="12" xfId="0" applyFont="1" applyBorder="1" applyAlignment="1">
      <alignment horizontal="right" wrapText="1"/>
    </xf>
    <xf numFmtId="0" fontId="8" fillId="0" borderId="6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11" fillId="0" borderId="1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D2:M258"/>
  <sheetViews>
    <sheetView topLeftCell="A124" workbookViewId="0">
      <selection activeCell="M258" sqref="M136:M258"/>
    </sheetView>
  </sheetViews>
  <sheetFormatPr defaultRowHeight="15"/>
  <sheetData>
    <row r="2" spans="6:7" ht="15.75" thickBot="1"/>
    <row r="3" spans="6:7" ht="15.75" thickBot="1">
      <c r="F3" s="5" t="s">
        <v>13</v>
      </c>
      <c r="G3" s="6">
        <v>16</v>
      </c>
    </row>
    <row r="4" spans="6:7" ht="15.75" thickBot="1">
      <c r="F4" s="7" t="s">
        <v>13</v>
      </c>
      <c r="G4" s="8">
        <v>8</v>
      </c>
    </row>
    <row r="5" spans="6:7" ht="15.75" thickBot="1">
      <c r="F5" s="7" t="s">
        <v>13</v>
      </c>
      <c r="G5" s="8">
        <v>76</v>
      </c>
    </row>
    <row r="6" spans="6:7" ht="15.75" thickBot="1">
      <c r="F6" s="7" t="s">
        <v>13</v>
      </c>
      <c r="G6" s="8">
        <v>152</v>
      </c>
    </row>
    <row r="7" spans="6:7" ht="15.75" thickBot="1">
      <c r="F7" s="7" t="s">
        <v>13</v>
      </c>
      <c r="G7" s="8">
        <v>228</v>
      </c>
    </row>
    <row r="8" spans="6:7" ht="15.75" thickBot="1">
      <c r="F8" s="7" t="s">
        <v>13</v>
      </c>
      <c r="G8" s="8">
        <v>298</v>
      </c>
    </row>
    <row r="9" spans="6:7" ht="15.75" thickBot="1">
      <c r="F9" s="7" t="s">
        <v>13</v>
      </c>
      <c r="G9" s="8">
        <v>207</v>
      </c>
    </row>
    <row r="10" spans="6:7" ht="15.75" thickBot="1">
      <c r="F10" s="7" t="s">
        <v>13</v>
      </c>
      <c r="G10" s="8">
        <v>11</v>
      </c>
    </row>
    <row r="11" spans="6:7" ht="15.75" thickBot="1">
      <c r="F11" s="7" t="s">
        <v>13</v>
      </c>
      <c r="G11" s="8">
        <v>10</v>
      </c>
    </row>
    <row r="12" spans="6:7" ht="15.75" thickBot="1">
      <c r="F12" s="7" t="s">
        <v>13</v>
      </c>
      <c r="G12" s="8">
        <v>5</v>
      </c>
    </row>
    <row r="13" spans="6:7" ht="15.75" thickBot="1">
      <c r="F13" s="7" t="s">
        <v>13</v>
      </c>
      <c r="G13" s="8">
        <v>2</v>
      </c>
    </row>
    <row r="14" spans="6:7" ht="15.75" thickBot="1">
      <c r="F14" s="7" t="s">
        <v>13</v>
      </c>
      <c r="G14" s="8">
        <v>2</v>
      </c>
    </row>
    <row r="15" spans="6:7" ht="15.75" thickBot="1">
      <c r="F15" s="7" t="s">
        <v>13</v>
      </c>
      <c r="G15" s="8">
        <v>2</v>
      </c>
    </row>
    <row r="16" spans="6:7" ht="15.75" thickBot="1">
      <c r="F16" s="7" t="s">
        <v>13</v>
      </c>
      <c r="G16" s="8">
        <v>202</v>
      </c>
    </row>
    <row r="17" spans="6:7" ht="15.75" thickBot="1">
      <c r="F17" s="7" t="s">
        <v>13</v>
      </c>
      <c r="G17" s="8">
        <v>36</v>
      </c>
    </row>
    <row r="18" spans="6:7" ht="15.75" thickBot="1">
      <c r="F18" s="7" t="s">
        <v>13</v>
      </c>
      <c r="G18" s="8">
        <v>291</v>
      </c>
    </row>
    <row r="19" spans="6:7" ht="15.75" thickBot="1">
      <c r="F19" s="7" t="s">
        <v>13</v>
      </c>
      <c r="G19" s="8">
        <v>198</v>
      </c>
    </row>
    <row r="20" spans="6:7" ht="15.75" thickBot="1">
      <c r="F20" s="7" t="s">
        <v>13</v>
      </c>
      <c r="G20" s="8">
        <v>26</v>
      </c>
    </row>
    <row r="21" spans="6:7" ht="15.75" thickBot="1">
      <c r="F21" s="7" t="s">
        <v>13</v>
      </c>
      <c r="G21" s="8">
        <v>78</v>
      </c>
    </row>
    <row r="22" spans="6:7" ht="15.75" thickBot="1">
      <c r="F22" s="7" t="s">
        <v>13</v>
      </c>
      <c r="G22" s="8">
        <v>79</v>
      </c>
    </row>
    <row r="23" spans="6:7" ht="15.75" thickBot="1">
      <c r="F23" s="7" t="s">
        <v>13</v>
      </c>
      <c r="G23" s="8">
        <v>36</v>
      </c>
    </row>
    <row r="24" spans="6:7" ht="15.75" thickBot="1">
      <c r="F24" s="7" t="s">
        <v>13</v>
      </c>
      <c r="G24" s="8">
        <v>13</v>
      </c>
    </row>
    <row r="25" spans="6:7" ht="15.75" thickBot="1">
      <c r="F25" s="7" t="s">
        <v>13</v>
      </c>
      <c r="G25" s="8">
        <v>6</v>
      </c>
    </row>
    <row r="26" spans="6:7" ht="15.75" thickBot="1">
      <c r="F26" s="7" t="s">
        <v>13</v>
      </c>
      <c r="G26" s="8">
        <v>6</v>
      </c>
    </row>
    <row r="27" spans="6:7" ht="15.75" thickBot="1">
      <c r="F27" s="7" t="s">
        <v>13</v>
      </c>
      <c r="G27" s="8">
        <v>8</v>
      </c>
    </row>
    <row r="28" spans="6:7" ht="15.75" thickBot="1">
      <c r="F28" s="7" t="s">
        <v>13</v>
      </c>
      <c r="G28" s="8">
        <v>6</v>
      </c>
    </row>
    <row r="29" spans="6:7" ht="15.75" thickBot="1">
      <c r="F29" s="7" t="s">
        <v>13</v>
      </c>
      <c r="G29" s="8">
        <v>1</v>
      </c>
    </row>
    <row r="30" spans="6:7" ht="15.75" thickBot="1">
      <c r="F30" s="7" t="s">
        <v>13</v>
      </c>
      <c r="G30" s="8">
        <v>22</v>
      </c>
    </row>
    <row r="31" spans="6:7" ht="15.75" thickBot="1">
      <c r="F31" s="7" t="s">
        <v>13</v>
      </c>
      <c r="G31" s="8">
        <v>122</v>
      </c>
    </row>
    <row r="32" spans="6:7" ht="15.75" thickBot="1">
      <c r="F32" s="7" t="s">
        <v>13</v>
      </c>
      <c r="G32" s="8">
        <v>10</v>
      </c>
    </row>
    <row r="33" spans="6:7" ht="15.75" thickBot="1">
      <c r="F33" s="7" t="s">
        <v>13</v>
      </c>
      <c r="G33" s="8">
        <v>408</v>
      </c>
    </row>
    <row r="34" spans="6:7" ht="15.75" thickBot="1">
      <c r="F34" s="7" t="s">
        <v>13</v>
      </c>
      <c r="G34" s="8">
        <v>280</v>
      </c>
    </row>
    <row r="35" spans="6:7" ht="15.75" thickBot="1">
      <c r="F35" s="7" t="s">
        <v>13</v>
      </c>
      <c r="G35" s="8">
        <v>640</v>
      </c>
    </row>
    <row r="36" spans="6:7" ht="15.75" thickBot="1">
      <c r="F36" s="7" t="s">
        <v>13</v>
      </c>
      <c r="G36" s="8">
        <v>118</v>
      </c>
    </row>
    <row r="37" spans="6:7" ht="15.75" thickBot="1">
      <c r="F37" s="7" t="s">
        <v>13</v>
      </c>
      <c r="G37" s="8">
        <v>108</v>
      </c>
    </row>
    <row r="38" spans="6:7" ht="15.75" thickBot="1">
      <c r="F38" s="7" t="s">
        <v>13</v>
      </c>
      <c r="G38" s="8">
        <v>16</v>
      </c>
    </row>
    <row r="39" spans="6:7" ht="15.75" thickBot="1">
      <c r="F39" s="7" t="s">
        <v>13</v>
      </c>
      <c r="G39" s="8">
        <v>18</v>
      </c>
    </row>
    <row r="40" spans="6:7" ht="15.75" thickBot="1">
      <c r="F40" s="7" t="s">
        <v>13</v>
      </c>
      <c r="G40" s="8">
        <v>4</v>
      </c>
    </row>
    <row r="41" spans="6:7" ht="15.75" thickBot="1">
      <c r="F41" s="7" t="s">
        <v>13</v>
      </c>
      <c r="G41" s="8">
        <v>6</v>
      </c>
    </row>
    <row r="42" spans="6:7" ht="15.75" thickBot="1">
      <c r="F42" s="7" t="s">
        <v>13</v>
      </c>
      <c r="G42" s="8">
        <v>4</v>
      </c>
    </row>
    <row r="43" spans="6:7" ht="15.75" thickBot="1">
      <c r="F43" s="7" t="s">
        <v>13</v>
      </c>
      <c r="G43" s="8">
        <v>2</v>
      </c>
    </row>
    <row r="44" spans="6:7" ht="15.75" thickBot="1">
      <c r="F44" s="7" t="s">
        <v>13</v>
      </c>
      <c r="G44" s="8">
        <v>1</v>
      </c>
    </row>
    <row r="45" spans="6:7" ht="15.75" thickBot="1">
      <c r="F45" s="7" t="s">
        <v>13</v>
      </c>
      <c r="G45" s="8">
        <v>1</v>
      </c>
    </row>
    <row r="46" spans="6:7" ht="15.75" thickBot="1">
      <c r="F46" s="7" t="s">
        <v>13</v>
      </c>
      <c r="G46" s="8">
        <v>2</v>
      </c>
    </row>
    <row r="47" spans="6:7" ht="15.75" thickBot="1">
      <c r="F47" s="7" t="s">
        <v>13</v>
      </c>
      <c r="G47" s="8">
        <v>1</v>
      </c>
    </row>
    <row r="48" spans="6:7" ht="15.75" thickBot="1">
      <c r="F48" s="7" t="s">
        <v>13</v>
      </c>
      <c r="G48" s="8">
        <v>1</v>
      </c>
    </row>
    <row r="49" spans="6:7" ht="15.75" thickBot="1">
      <c r="F49" s="7" t="s">
        <v>13</v>
      </c>
      <c r="G49" s="8">
        <v>1</v>
      </c>
    </row>
    <row r="50" spans="6:7" ht="15.75" thickBot="1">
      <c r="F50" s="7" t="s">
        <v>13</v>
      </c>
      <c r="G50" s="8">
        <v>93</v>
      </c>
    </row>
    <row r="51" spans="6:7" ht="15.75" thickBot="1">
      <c r="F51" s="7" t="s">
        <v>13</v>
      </c>
      <c r="G51" s="8">
        <v>69</v>
      </c>
    </row>
    <row r="52" spans="6:7" ht="15.75" thickBot="1">
      <c r="F52" s="7" t="s">
        <v>13</v>
      </c>
      <c r="G52" s="8">
        <v>10</v>
      </c>
    </row>
    <row r="53" spans="6:7" ht="15.75" thickBot="1">
      <c r="F53" s="7" t="s">
        <v>13</v>
      </c>
      <c r="G53" s="8">
        <v>11</v>
      </c>
    </row>
    <row r="54" spans="6:7" ht="15.75" thickBot="1">
      <c r="F54" s="7" t="s">
        <v>13</v>
      </c>
      <c r="G54" s="8">
        <v>60</v>
      </c>
    </row>
    <row r="55" spans="6:7" ht="15.75" thickBot="1">
      <c r="F55" s="7" t="s">
        <v>13</v>
      </c>
      <c r="G55" s="8">
        <v>8</v>
      </c>
    </row>
    <row r="56" spans="6:7" ht="15.75" thickBot="1">
      <c r="F56" s="7" t="s">
        <v>13</v>
      </c>
      <c r="G56" s="8">
        <v>372</v>
      </c>
    </row>
    <row r="57" spans="6:7" ht="15.75" thickBot="1">
      <c r="F57" s="7" t="s">
        <v>13</v>
      </c>
      <c r="G57" s="8">
        <v>28</v>
      </c>
    </row>
    <row r="58" spans="6:7" ht="15.75" thickBot="1">
      <c r="F58" s="7" t="s">
        <v>13</v>
      </c>
      <c r="G58" s="8">
        <v>72</v>
      </c>
    </row>
    <row r="59" spans="6:7" ht="15.75" thickBot="1">
      <c r="F59" s="7" t="s">
        <v>13</v>
      </c>
      <c r="G59" s="8">
        <v>112</v>
      </c>
    </row>
    <row r="60" spans="6:7" ht="15.75" thickBot="1">
      <c r="F60" s="7" t="s">
        <v>13</v>
      </c>
      <c r="G60" s="8">
        <v>158</v>
      </c>
    </row>
    <row r="61" spans="6:7" ht="15.75" thickBot="1">
      <c r="F61" s="7" t="s">
        <v>13</v>
      </c>
      <c r="G61" s="8">
        <v>6</v>
      </c>
    </row>
    <row r="62" spans="6:7" ht="15.75" thickBot="1">
      <c r="F62" s="7" t="s">
        <v>13</v>
      </c>
      <c r="G62" s="8">
        <v>79</v>
      </c>
    </row>
    <row r="63" spans="6:7" ht="15.75" thickBot="1">
      <c r="F63" s="7" t="s">
        <v>13</v>
      </c>
      <c r="G63" s="8">
        <v>72</v>
      </c>
    </row>
    <row r="64" spans="6:7" ht="15.75" thickBot="1">
      <c r="F64" s="7" t="s">
        <v>13</v>
      </c>
      <c r="G64" s="8">
        <v>84</v>
      </c>
    </row>
    <row r="65" spans="6:7" ht="15.75" thickBot="1">
      <c r="F65" s="7" t="s">
        <v>13</v>
      </c>
      <c r="G65" s="8">
        <v>136</v>
      </c>
    </row>
    <row r="66" spans="6:7" ht="15.75" thickBot="1">
      <c r="F66" s="7" t="s">
        <v>13</v>
      </c>
      <c r="G66" s="8">
        <v>16</v>
      </c>
    </row>
    <row r="67" spans="6:7" ht="15.75" thickBot="1">
      <c r="F67" s="7" t="s">
        <v>13</v>
      </c>
      <c r="G67" s="8">
        <v>15</v>
      </c>
    </row>
    <row r="68" spans="6:7" ht="15.75" thickBot="1">
      <c r="F68" s="7" t="s">
        <v>13</v>
      </c>
      <c r="G68" s="8">
        <v>116</v>
      </c>
    </row>
    <row r="69" spans="6:7" ht="15.75" thickBot="1">
      <c r="F69" s="7" t="s">
        <v>13</v>
      </c>
      <c r="G69" s="8">
        <v>81</v>
      </c>
    </row>
    <row r="70" spans="6:7" ht="15.75" thickBot="1">
      <c r="F70" s="7" t="s">
        <v>13</v>
      </c>
      <c r="G70" s="8">
        <v>622</v>
      </c>
    </row>
    <row r="71" spans="6:7" ht="15.75" thickBot="1">
      <c r="F71" s="7" t="s">
        <v>13</v>
      </c>
      <c r="G71" s="8">
        <v>710</v>
      </c>
    </row>
    <row r="72" spans="6:7" ht="15.75" thickBot="1">
      <c r="F72" s="9" t="s">
        <v>13</v>
      </c>
      <c r="G72" s="8">
        <v>232</v>
      </c>
    </row>
    <row r="73" spans="6:7" ht="15.75" thickBot="1">
      <c r="F73" s="9" t="s">
        <v>13</v>
      </c>
      <c r="G73" s="8">
        <v>67</v>
      </c>
    </row>
    <row r="74" spans="6:7" ht="15.75" thickBot="1">
      <c r="F74" s="9" t="s">
        <v>13</v>
      </c>
      <c r="G74" s="8">
        <v>35</v>
      </c>
    </row>
    <row r="75" spans="6:7" ht="15.75" thickBot="1">
      <c r="F75" s="9" t="s">
        <v>13</v>
      </c>
      <c r="G75" s="8">
        <v>12</v>
      </c>
    </row>
    <row r="76" spans="6:7" ht="15.75" thickBot="1">
      <c r="F76" s="7" t="s">
        <v>13</v>
      </c>
      <c r="G76" s="8">
        <v>168</v>
      </c>
    </row>
    <row r="77" spans="6:7" ht="15.75" thickBot="1">
      <c r="F77" s="7" t="s">
        <v>13</v>
      </c>
      <c r="G77" s="8">
        <v>88</v>
      </c>
    </row>
    <row r="78" spans="6:7" ht="15.75" thickBot="1">
      <c r="F78" s="7" t="s">
        <v>13</v>
      </c>
      <c r="G78" s="8">
        <v>15</v>
      </c>
    </row>
    <row r="79" spans="6:7" ht="15.75" thickBot="1">
      <c r="F79" s="7" t="s">
        <v>13</v>
      </c>
      <c r="G79" s="8">
        <v>18</v>
      </c>
    </row>
    <row r="80" spans="6:7" ht="15.75" thickBot="1">
      <c r="F80" s="7" t="s">
        <v>13</v>
      </c>
      <c r="G80" s="8">
        <v>44</v>
      </c>
    </row>
    <row r="81" spans="6:7" ht="15.75" thickBot="1">
      <c r="F81" s="7" t="s">
        <v>13</v>
      </c>
      <c r="G81" s="8">
        <v>12</v>
      </c>
    </row>
    <row r="82" spans="6:7" ht="15.75" thickBot="1">
      <c r="F82" s="7" t="s">
        <v>13</v>
      </c>
      <c r="G82" s="8">
        <v>12</v>
      </c>
    </row>
    <row r="83" spans="6:7" ht="15.75" thickBot="1">
      <c r="F83" s="7" t="s">
        <v>13</v>
      </c>
      <c r="G83" s="8">
        <v>25</v>
      </c>
    </row>
    <row r="84" spans="6:7" ht="15.75" thickBot="1">
      <c r="F84" s="7" t="s">
        <v>13</v>
      </c>
      <c r="G84" s="8">
        <v>16</v>
      </c>
    </row>
    <row r="85" spans="6:7" ht="15.75" thickBot="1">
      <c r="F85" s="7" t="s">
        <v>13</v>
      </c>
      <c r="G85" s="8">
        <v>152</v>
      </c>
    </row>
    <row r="86" spans="6:7" ht="15.75" thickBot="1">
      <c r="F86" s="7" t="s">
        <v>13</v>
      </c>
      <c r="G86" s="8">
        <v>12</v>
      </c>
    </row>
    <row r="87" spans="6:7" ht="15.75" thickBot="1">
      <c r="F87" s="7" t="s">
        <v>13</v>
      </c>
      <c r="G87" s="8">
        <v>84</v>
      </c>
    </row>
    <row r="88" spans="6:7" ht="15.75" thickBot="1">
      <c r="F88" s="7" t="s">
        <v>13</v>
      </c>
      <c r="G88" s="8">
        <v>36</v>
      </c>
    </row>
    <row r="89" spans="6:7" ht="15.75" thickBot="1">
      <c r="F89" s="7" t="s">
        <v>13</v>
      </c>
      <c r="G89" s="8">
        <v>40</v>
      </c>
    </row>
    <row r="90" spans="6:7" ht="15.75" thickBot="1">
      <c r="F90" s="7" t="s">
        <v>13</v>
      </c>
      <c r="G90" s="8">
        <v>66</v>
      </c>
    </row>
    <row r="91" spans="6:7" ht="15.75" thickBot="1">
      <c r="F91" s="7" t="s">
        <v>13</v>
      </c>
      <c r="G91" s="8">
        <v>24</v>
      </c>
    </row>
    <row r="92" spans="6:7" ht="15.75" thickBot="1">
      <c r="F92" s="7" t="s">
        <v>13</v>
      </c>
      <c r="G92" s="8">
        <v>12</v>
      </c>
    </row>
    <row r="93" spans="6:7" ht="15.75" thickBot="1">
      <c r="F93" s="7" t="s">
        <v>13</v>
      </c>
      <c r="G93" s="8">
        <v>208</v>
      </c>
    </row>
    <row r="94" spans="6:7" ht="15.75" thickBot="1">
      <c r="F94" s="7" t="s">
        <v>13</v>
      </c>
      <c r="G94" s="8">
        <v>14</v>
      </c>
    </row>
    <row r="95" spans="6:7" ht="15.75" thickBot="1">
      <c r="F95" s="7" t="s">
        <v>13</v>
      </c>
      <c r="G95" s="8">
        <v>50</v>
      </c>
    </row>
    <row r="96" spans="6:7" ht="15.75" thickBot="1">
      <c r="F96" s="7" t="s">
        <v>13</v>
      </c>
      <c r="G96" s="8">
        <v>92</v>
      </c>
    </row>
    <row r="97" spans="6:7" ht="15.75" thickBot="1">
      <c r="F97" s="7" t="s">
        <v>13</v>
      </c>
      <c r="G97" s="8">
        <v>115</v>
      </c>
    </row>
    <row r="98" spans="6:7" ht="15.75" thickBot="1">
      <c r="F98" s="7" t="s">
        <v>13</v>
      </c>
      <c r="G98" s="8">
        <v>175</v>
      </c>
    </row>
    <row r="99" spans="6:7" ht="15.75" thickBot="1">
      <c r="F99" s="7" t="s">
        <v>13</v>
      </c>
      <c r="G99" s="8">
        <v>16</v>
      </c>
    </row>
    <row r="100" spans="6:7" ht="15.75" thickBot="1">
      <c r="F100" s="7" t="s">
        <v>13</v>
      </c>
      <c r="G100" s="8">
        <v>5</v>
      </c>
    </row>
    <row r="101" spans="6:7" ht="15.75" thickBot="1">
      <c r="F101" s="7" t="s">
        <v>13</v>
      </c>
      <c r="G101" s="8">
        <v>5</v>
      </c>
    </row>
    <row r="102" spans="6:7" ht="15.75" thickBot="1">
      <c r="F102" s="7" t="s">
        <v>13</v>
      </c>
      <c r="G102" s="8">
        <v>364</v>
      </c>
    </row>
    <row r="103" spans="6:7" ht="15.75" thickBot="1">
      <c r="F103" s="7" t="s">
        <v>13</v>
      </c>
      <c r="G103" s="8">
        <v>44</v>
      </c>
    </row>
    <row r="104" spans="6:7" ht="15.75" thickBot="1">
      <c r="F104" s="7" t="s">
        <v>13</v>
      </c>
      <c r="G104" s="8">
        <v>68</v>
      </c>
    </row>
    <row r="105" spans="6:7" ht="15.75" thickBot="1">
      <c r="F105" s="7" t="s">
        <v>13</v>
      </c>
      <c r="G105" s="8">
        <v>136</v>
      </c>
    </row>
    <row r="106" spans="6:7" ht="15.75" thickBot="1">
      <c r="F106" s="7" t="s">
        <v>13</v>
      </c>
      <c r="G106" s="8">
        <v>144</v>
      </c>
    </row>
    <row r="107" spans="6:7" ht="15.75" thickBot="1">
      <c r="F107" s="7" t="s">
        <v>13</v>
      </c>
      <c r="G107" s="8">
        <v>324</v>
      </c>
    </row>
    <row r="108" spans="6:7" ht="15.75" thickBot="1">
      <c r="F108" s="7" t="s">
        <v>13</v>
      </c>
      <c r="G108" s="8">
        <v>104</v>
      </c>
    </row>
    <row r="109" spans="6:7" ht="15.75" thickBot="1">
      <c r="F109" s="7" t="s">
        <v>13</v>
      </c>
      <c r="G109" s="8">
        <v>6</v>
      </c>
    </row>
    <row r="110" spans="6:7" ht="15.75" thickBot="1">
      <c r="F110" s="7" t="s">
        <v>13</v>
      </c>
      <c r="G110" s="8">
        <v>145</v>
      </c>
    </row>
    <row r="111" spans="6:7" ht="15.75" thickBot="1">
      <c r="F111" s="7" t="s">
        <v>13</v>
      </c>
      <c r="G111" s="8">
        <v>8</v>
      </c>
    </row>
    <row r="112" spans="6:7" ht="15.75" thickBot="1">
      <c r="F112" s="7" t="s">
        <v>13</v>
      </c>
      <c r="G112" s="8">
        <v>4</v>
      </c>
    </row>
    <row r="113" spans="6:7" ht="15.75" thickBot="1">
      <c r="F113" s="7" t="s">
        <v>13</v>
      </c>
      <c r="G113" s="8">
        <v>3</v>
      </c>
    </row>
    <row r="114" spans="6:7" ht="15.75" thickBot="1">
      <c r="F114" s="7" t="s">
        <v>13</v>
      </c>
      <c r="G114" s="8">
        <v>4</v>
      </c>
    </row>
    <row r="115" spans="6:7" ht="15.75" thickBot="1">
      <c r="F115" s="7" t="s">
        <v>13</v>
      </c>
      <c r="G115" s="8">
        <v>1</v>
      </c>
    </row>
    <row r="116" spans="6:7" ht="15.75" thickBot="1">
      <c r="F116" s="7" t="s">
        <v>13</v>
      </c>
      <c r="G116" s="8">
        <v>24</v>
      </c>
    </row>
    <row r="117" spans="6:7" ht="15.75" thickBot="1">
      <c r="F117" s="7" t="s">
        <v>13</v>
      </c>
      <c r="G117" s="8">
        <v>9</v>
      </c>
    </row>
    <row r="118" spans="6:7" ht="15.75" thickBot="1">
      <c r="F118" s="7" t="s">
        <v>13</v>
      </c>
      <c r="G118" s="8">
        <v>3</v>
      </c>
    </row>
    <row r="119" spans="6:7" ht="15.75" thickBot="1">
      <c r="F119" s="7" t="s">
        <v>13</v>
      </c>
      <c r="G119" s="8">
        <v>4</v>
      </c>
    </row>
    <row r="120" spans="6:7" ht="15.75" thickBot="1">
      <c r="F120" s="7" t="s">
        <v>13</v>
      </c>
      <c r="G120" s="8">
        <v>4</v>
      </c>
    </row>
    <row r="121" spans="6:7" ht="15.75" thickBot="1">
      <c r="F121" s="7" t="s">
        <v>13</v>
      </c>
      <c r="G121" s="8">
        <v>4</v>
      </c>
    </row>
    <row r="122" spans="6:7" ht="15.75" thickBot="1">
      <c r="F122" s="7" t="s">
        <v>13</v>
      </c>
      <c r="G122" s="8">
        <v>6</v>
      </c>
    </row>
    <row r="123" spans="6:7" ht="15.75" thickBot="1">
      <c r="F123" s="7" t="s">
        <v>13</v>
      </c>
      <c r="G123" s="8">
        <v>4</v>
      </c>
    </row>
    <row r="124" spans="6:7" ht="15.75" thickBot="1">
      <c r="F124" s="7" t="s">
        <v>13</v>
      </c>
      <c r="G124" s="8">
        <v>2</v>
      </c>
    </row>
    <row r="125" spans="6:7" ht="15.75" thickBot="1">
      <c r="F125" s="7" t="s">
        <v>13</v>
      </c>
      <c r="G125" s="8">
        <v>3000</v>
      </c>
    </row>
    <row r="133" spans="4:13" ht="15.75" thickBot="1"/>
    <row r="134" spans="4:13" ht="15.75" thickBot="1">
      <c r="D134" s="5">
        <v>16</v>
      </c>
    </row>
    <row r="135" spans="4:13" ht="15.75" thickBot="1">
      <c r="D135" s="7">
        <v>8</v>
      </c>
      <c r="I135" s="5">
        <v>444.8</v>
      </c>
    </row>
    <row r="136" spans="4:13" ht="15.75" thickBot="1">
      <c r="D136" s="7">
        <v>76</v>
      </c>
      <c r="I136" s="7">
        <v>222.4</v>
      </c>
      <c r="M136" s="5">
        <v>444.8</v>
      </c>
    </row>
    <row r="137" spans="4:13" ht="15.75" thickBot="1">
      <c r="D137" s="7">
        <v>152</v>
      </c>
      <c r="I137" s="7">
        <v>2112.8000000000002</v>
      </c>
      <c r="M137" s="7">
        <v>222.4</v>
      </c>
    </row>
    <row r="138" spans="4:13" ht="15.75" thickBot="1">
      <c r="D138" s="7">
        <v>228</v>
      </c>
      <c r="I138" s="7">
        <v>4225.6000000000004</v>
      </c>
      <c r="M138" s="7">
        <v>2112.8000000000002</v>
      </c>
    </row>
    <row r="139" spans="4:13" ht="15.75" thickBot="1">
      <c r="D139" s="7">
        <v>298</v>
      </c>
      <c r="I139" s="7">
        <v>6338.4</v>
      </c>
      <c r="M139" s="7">
        <v>4225.6000000000004</v>
      </c>
    </row>
    <row r="140" spans="4:13" ht="15.75" thickBot="1">
      <c r="D140" s="7">
        <v>207</v>
      </c>
      <c r="I140" s="7">
        <v>8284.4</v>
      </c>
      <c r="M140" s="7">
        <v>6338.4</v>
      </c>
    </row>
    <row r="141" spans="4:13" ht="15.75" thickBot="1">
      <c r="D141" s="7">
        <v>11</v>
      </c>
      <c r="I141" s="7">
        <v>5754.6</v>
      </c>
      <c r="M141" s="7">
        <v>8284.4</v>
      </c>
    </row>
    <row r="142" spans="4:13" ht="15.75" thickBot="1">
      <c r="D142" s="7">
        <v>10</v>
      </c>
      <c r="I142" s="7">
        <v>305.8</v>
      </c>
      <c r="M142" s="7">
        <v>5754.6</v>
      </c>
    </row>
    <row r="143" spans="4:13" ht="15.75" thickBot="1">
      <c r="D143" s="7">
        <v>5</v>
      </c>
      <c r="I143" s="7">
        <v>278</v>
      </c>
      <c r="M143" s="7">
        <v>305.8</v>
      </c>
    </row>
    <row r="144" spans="4:13" ht="15.75" thickBot="1">
      <c r="D144" s="7">
        <v>2</v>
      </c>
      <c r="I144" s="7">
        <v>139</v>
      </c>
      <c r="M144" s="7">
        <v>278</v>
      </c>
    </row>
    <row r="145" spans="4:13" ht="15.75" thickBot="1">
      <c r="D145" s="7">
        <v>2</v>
      </c>
      <c r="I145" s="7">
        <v>55.6</v>
      </c>
      <c r="M145" s="7">
        <v>139</v>
      </c>
    </row>
    <row r="146" spans="4:13" ht="15.75" thickBot="1">
      <c r="D146" s="7">
        <v>2</v>
      </c>
      <c r="I146" s="7">
        <v>55.6</v>
      </c>
      <c r="M146" s="7">
        <v>55.6</v>
      </c>
    </row>
    <row r="147" spans="4:13" ht="15.75" thickBot="1">
      <c r="D147" s="7">
        <v>202</v>
      </c>
      <c r="I147" s="7">
        <v>55.6</v>
      </c>
      <c r="M147" s="7">
        <v>55.6</v>
      </c>
    </row>
    <row r="148" spans="4:13" ht="15.75" thickBot="1">
      <c r="D148" s="7">
        <v>36</v>
      </c>
      <c r="I148" s="7">
        <v>5615.6</v>
      </c>
      <c r="M148" s="7">
        <v>55.6</v>
      </c>
    </row>
    <row r="149" spans="4:13" ht="15.75" thickBot="1">
      <c r="D149" s="7">
        <v>291</v>
      </c>
      <c r="I149" s="7">
        <v>1000.8</v>
      </c>
      <c r="M149" s="7">
        <v>5615.6</v>
      </c>
    </row>
    <row r="150" spans="4:13" ht="15.75" thickBot="1">
      <c r="D150" s="7">
        <v>198</v>
      </c>
      <c r="I150" s="7">
        <v>8089.8</v>
      </c>
      <c r="M150" s="7">
        <v>1000.8</v>
      </c>
    </row>
    <row r="151" spans="4:13" ht="15.75" thickBot="1">
      <c r="D151" s="7">
        <v>26</v>
      </c>
      <c r="I151" s="7">
        <v>5504.4</v>
      </c>
      <c r="M151" s="7">
        <v>8089.8</v>
      </c>
    </row>
    <row r="152" spans="4:13" ht="15.75" thickBot="1">
      <c r="D152" s="7">
        <v>78</v>
      </c>
      <c r="I152" s="7">
        <v>722.8</v>
      </c>
      <c r="M152" s="7">
        <v>5504.4</v>
      </c>
    </row>
    <row r="153" spans="4:13" ht="15.75" thickBot="1">
      <c r="D153" s="7">
        <v>79</v>
      </c>
      <c r="I153" s="7">
        <v>2168.4</v>
      </c>
      <c r="M153" s="7">
        <v>722.8</v>
      </c>
    </row>
    <row r="154" spans="4:13" ht="15.75" thickBot="1">
      <c r="D154" s="7">
        <v>36</v>
      </c>
      <c r="I154" s="7">
        <v>2196.1999999999998</v>
      </c>
      <c r="M154" s="7">
        <v>2168.4</v>
      </c>
    </row>
    <row r="155" spans="4:13" ht="15.75" thickBot="1">
      <c r="D155" s="7">
        <v>13</v>
      </c>
      <c r="I155" s="7">
        <v>1000.8</v>
      </c>
      <c r="M155" s="7">
        <v>2196.1999999999998</v>
      </c>
    </row>
    <row r="156" spans="4:13" ht="15.75" thickBot="1">
      <c r="D156" s="7">
        <v>6</v>
      </c>
      <c r="I156" s="7">
        <v>361.4</v>
      </c>
      <c r="M156" s="7">
        <v>1000.8</v>
      </c>
    </row>
    <row r="157" spans="4:13" ht="15.75" thickBot="1">
      <c r="D157" s="7">
        <v>6</v>
      </c>
      <c r="I157" s="7">
        <v>166.8</v>
      </c>
      <c r="M157" s="7">
        <v>361.4</v>
      </c>
    </row>
    <row r="158" spans="4:13" ht="15.75" thickBot="1">
      <c r="D158" s="7">
        <v>8</v>
      </c>
      <c r="I158" s="7">
        <v>166.8</v>
      </c>
      <c r="M158" s="7">
        <v>166.8</v>
      </c>
    </row>
    <row r="159" spans="4:13" ht="15.75" thickBot="1">
      <c r="D159" s="7">
        <v>6</v>
      </c>
      <c r="I159" s="7">
        <v>222.4</v>
      </c>
      <c r="M159" s="7">
        <v>166.8</v>
      </c>
    </row>
    <row r="160" spans="4:13" ht="15.75" thickBot="1">
      <c r="D160" s="7">
        <v>1</v>
      </c>
      <c r="I160" s="7">
        <v>166.8</v>
      </c>
      <c r="M160" s="7">
        <v>222.4</v>
      </c>
    </row>
    <row r="161" spans="4:13" ht="15.75" thickBot="1">
      <c r="D161" s="7">
        <v>22</v>
      </c>
      <c r="I161" s="7">
        <v>27.8</v>
      </c>
      <c r="M161" s="7">
        <v>166.8</v>
      </c>
    </row>
    <row r="162" spans="4:13" ht="15.75" thickBot="1">
      <c r="D162" s="7">
        <v>122</v>
      </c>
      <c r="I162" s="7">
        <v>611.6</v>
      </c>
      <c r="M162" s="7">
        <v>27.8</v>
      </c>
    </row>
    <row r="163" spans="4:13" ht="15.75" thickBot="1">
      <c r="D163" s="7">
        <v>10</v>
      </c>
      <c r="I163" s="7">
        <v>3391.6</v>
      </c>
      <c r="M163" s="7">
        <v>611.6</v>
      </c>
    </row>
    <row r="164" spans="4:13" ht="15.75" thickBot="1">
      <c r="D164" s="7">
        <v>408</v>
      </c>
      <c r="I164" s="7">
        <v>278</v>
      </c>
      <c r="M164" s="7">
        <v>3391.6</v>
      </c>
    </row>
    <row r="165" spans="4:13" ht="15.75" thickBot="1">
      <c r="D165" s="7">
        <v>280</v>
      </c>
      <c r="I165" s="7">
        <v>11342.4</v>
      </c>
      <c r="M165" s="7">
        <v>278</v>
      </c>
    </row>
    <row r="166" spans="4:13" ht="15.75" thickBot="1">
      <c r="D166" s="7">
        <v>640</v>
      </c>
      <c r="I166" s="7">
        <v>7784</v>
      </c>
      <c r="M166" s="7">
        <v>11342.4</v>
      </c>
    </row>
    <row r="167" spans="4:13" ht="15.75" thickBot="1">
      <c r="D167" s="7">
        <v>118</v>
      </c>
      <c r="I167" s="7">
        <v>17792</v>
      </c>
      <c r="M167" s="7">
        <v>7784</v>
      </c>
    </row>
    <row r="168" spans="4:13" ht="15.75" thickBot="1">
      <c r="D168" s="7">
        <v>108</v>
      </c>
      <c r="I168" s="7">
        <v>3280.4</v>
      </c>
      <c r="M168" s="7">
        <v>17792</v>
      </c>
    </row>
    <row r="169" spans="4:13" ht="15.75" thickBot="1">
      <c r="D169" s="7">
        <v>16</v>
      </c>
      <c r="I169" s="7">
        <v>3002.4</v>
      </c>
      <c r="M169" s="7">
        <v>3280.4</v>
      </c>
    </row>
    <row r="170" spans="4:13" ht="15.75" thickBot="1">
      <c r="I170" s="7">
        <v>444.8</v>
      </c>
      <c r="M170" s="7">
        <v>3002.4</v>
      </c>
    </row>
    <row r="171" spans="4:13" ht="15.75" thickBot="1">
      <c r="M171" s="7">
        <v>444.8</v>
      </c>
    </row>
    <row r="172" spans="4:13" ht="15.75" thickBot="1">
      <c r="M172" s="7">
        <v>500.4</v>
      </c>
    </row>
    <row r="173" spans="4:13" ht="15.75" thickBot="1">
      <c r="M173" s="7">
        <v>111.2</v>
      </c>
    </row>
    <row r="174" spans="4:13" ht="15.75" thickBot="1">
      <c r="M174" s="7">
        <v>166.8</v>
      </c>
    </row>
    <row r="175" spans="4:13" ht="15.75" thickBot="1">
      <c r="M175" s="7">
        <v>111.2</v>
      </c>
    </row>
    <row r="176" spans="4:13" ht="15.75" thickBot="1">
      <c r="M176" s="7">
        <v>55.6</v>
      </c>
    </row>
    <row r="177" spans="13:13" ht="15.75" thickBot="1">
      <c r="M177" s="7">
        <v>27.8</v>
      </c>
    </row>
    <row r="178" spans="13:13" ht="15.75" thickBot="1">
      <c r="M178" s="7">
        <v>27.8</v>
      </c>
    </row>
    <row r="179" spans="13:13" ht="15.75" thickBot="1">
      <c r="M179" s="7">
        <v>55.6</v>
      </c>
    </row>
    <row r="180" spans="13:13" ht="15.75" thickBot="1">
      <c r="M180" s="7">
        <v>27.8</v>
      </c>
    </row>
    <row r="181" spans="13:13" ht="15.75" thickBot="1">
      <c r="M181" s="7">
        <v>27.8</v>
      </c>
    </row>
    <row r="182" spans="13:13" ht="15.75" thickBot="1">
      <c r="M182" s="7">
        <v>27.8</v>
      </c>
    </row>
    <row r="183" spans="13:13" ht="15.75" thickBot="1">
      <c r="M183" s="7">
        <v>2585.4</v>
      </c>
    </row>
    <row r="184" spans="13:13" ht="15.75" thickBot="1">
      <c r="M184" s="7">
        <v>1918.2</v>
      </c>
    </row>
    <row r="185" spans="13:13" ht="15.75" thickBot="1">
      <c r="M185" s="7">
        <v>278</v>
      </c>
    </row>
    <row r="186" spans="13:13" ht="15.75" thickBot="1">
      <c r="M186" s="7">
        <v>305.8</v>
      </c>
    </row>
    <row r="187" spans="13:13" ht="15.75" thickBot="1">
      <c r="M187" s="7">
        <v>1668</v>
      </c>
    </row>
    <row r="188" spans="13:13" ht="15.75" thickBot="1">
      <c r="M188" s="7">
        <v>222.4</v>
      </c>
    </row>
    <row r="189" spans="13:13" ht="15.75" thickBot="1">
      <c r="M189" s="7">
        <v>10341.6</v>
      </c>
    </row>
    <row r="190" spans="13:13" ht="15.75" thickBot="1">
      <c r="M190" s="7">
        <v>778.4</v>
      </c>
    </row>
    <row r="191" spans="13:13" ht="15.75" thickBot="1">
      <c r="M191" s="7">
        <v>2001.6</v>
      </c>
    </row>
    <row r="192" spans="13:13" ht="15.75" thickBot="1">
      <c r="M192" s="7">
        <v>3113.6</v>
      </c>
    </row>
    <row r="193" spans="13:13" ht="15.75" thickBot="1">
      <c r="M193" s="7">
        <v>4392.3999999999996</v>
      </c>
    </row>
    <row r="194" spans="13:13" ht="15.75" thickBot="1">
      <c r="M194" s="7">
        <v>166.8</v>
      </c>
    </row>
    <row r="195" spans="13:13" ht="15.75" thickBot="1">
      <c r="M195" s="7">
        <v>2196.1999999999998</v>
      </c>
    </row>
    <row r="196" spans="13:13" ht="15.75" thickBot="1">
      <c r="M196" s="7">
        <v>2001.6</v>
      </c>
    </row>
    <row r="197" spans="13:13" ht="15.75" thickBot="1">
      <c r="M197" s="7">
        <v>2335.1999999999998</v>
      </c>
    </row>
    <row r="198" spans="13:13" ht="15.75" thickBot="1">
      <c r="M198" s="7">
        <v>3780.8</v>
      </c>
    </row>
    <row r="199" spans="13:13" ht="15.75" thickBot="1">
      <c r="M199" s="7">
        <v>444.8</v>
      </c>
    </row>
    <row r="200" spans="13:13" ht="15.75" thickBot="1">
      <c r="M200" s="7">
        <v>417</v>
      </c>
    </row>
    <row r="201" spans="13:13" ht="15.75" thickBot="1">
      <c r="M201" s="7">
        <v>3224.8</v>
      </c>
    </row>
    <row r="202" spans="13:13" ht="15.75" thickBot="1">
      <c r="M202" s="7">
        <v>2251.8000000000002</v>
      </c>
    </row>
    <row r="203" spans="13:13" ht="15.75" thickBot="1">
      <c r="M203" s="7">
        <v>17291.599999999999</v>
      </c>
    </row>
    <row r="204" spans="13:13" ht="15.75" thickBot="1">
      <c r="M204" s="7">
        <v>19738</v>
      </c>
    </row>
    <row r="205" spans="13:13" ht="15.75" thickBot="1">
      <c r="M205" s="7">
        <v>6449.6</v>
      </c>
    </row>
    <row r="206" spans="13:13" ht="15.75" thickBot="1">
      <c r="M206" s="7">
        <v>1862.6</v>
      </c>
    </row>
    <row r="207" spans="13:13" ht="15.75" thickBot="1">
      <c r="M207" s="7">
        <v>973</v>
      </c>
    </row>
    <row r="208" spans="13:13" ht="15.75" thickBot="1">
      <c r="M208" s="7">
        <v>333.6</v>
      </c>
    </row>
    <row r="209" spans="13:13" ht="15.75" thickBot="1">
      <c r="M209" s="7">
        <v>4670.3999999999996</v>
      </c>
    </row>
    <row r="210" spans="13:13" ht="15.75" thickBot="1">
      <c r="M210" s="7">
        <v>2446.4</v>
      </c>
    </row>
    <row r="211" spans="13:13" ht="15.75" thickBot="1">
      <c r="M211" s="7">
        <v>417</v>
      </c>
    </row>
    <row r="212" spans="13:13" ht="15.75" thickBot="1">
      <c r="M212" s="7">
        <v>500.4</v>
      </c>
    </row>
    <row r="213" spans="13:13" ht="15.75" thickBot="1">
      <c r="M213" s="7">
        <v>1223.2</v>
      </c>
    </row>
    <row r="214" spans="13:13" ht="15.75" thickBot="1">
      <c r="M214" s="7">
        <v>333.6</v>
      </c>
    </row>
    <row r="215" spans="13:13" ht="15.75" thickBot="1">
      <c r="M215" s="7">
        <v>333.6</v>
      </c>
    </row>
    <row r="216" spans="13:13" ht="15.75" thickBot="1">
      <c r="M216" s="7">
        <v>695</v>
      </c>
    </row>
    <row r="217" spans="13:13" ht="15.75" thickBot="1">
      <c r="M217" s="7">
        <v>444.8</v>
      </c>
    </row>
    <row r="218" spans="13:13" ht="15.75" thickBot="1">
      <c r="M218" s="7">
        <v>4225.6000000000004</v>
      </c>
    </row>
    <row r="219" spans="13:13" ht="15.75" thickBot="1">
      <c r="M219" s="7">
        <v>333.6</v>
      </c>
    </row>
    <row r="220" spans="13:13" ht="15.75" thickBot="1">
      <c r="M220" s="7">
        <v>2335.1999999999998</v>
      </c>
    </row>
    <row r="221" spans="13:13" ht="15.75" thickBot="1">
      <c r="M221" s="7">
        <v>1000.8</v>
      </c>
    </row>
    <row r="222" spans="13:13" ht="15.75" thickBot="1">
      <c r="M222" s="7">
        <v>1112</v>
      </c>
    </row>
    <row r="223" spans="13:13" ht="15.75" thickBot="1">
      <c r="M223" s="7">
        <v>1834.8</v>
      </c>
    </row>
    <row r="224" spans="13:13" ht="15.75" thickBot="1">
      <c r="M224" s="7">
        <v>667.2</v>
      </c>
    </row>
    <row r="225" spans="13:13" ht="15.75" thickBot="1">
      <c r="M225" s="7">
        <v>333.6</v>
      </c>
    </row>
    <row r="226" spans="13:13" ht="15.75" thickBot="1">
      <c r="M226" s="7">
        <v>5782.4</v>
      </c>
    </row>
    <row r="227" spans="13:13" ht="15.75" thickBot="1">
      <c r="M227" s="7">
        <v>389.2</v>
      </c>
    </row>
    <row r="228" spans="13:13" ht="15.75" thickBot="1">
      <c r="M228" s="7">
        <v>1390</v>
      </c>
    </row>
    <row r="229" spans="13:13" ht="15.75" thickBot="1">
      <c r="M229" s="7">
        <v>2557.6</v>
      </c>
    </row>
    <row r="230" spans="13:13" ht="15.75" thickBot="1">
      <c r="M230" s="7">
        <v>3197</v>
      </c>
    </row>
    <row r="231" spans="13:13" ht="15.75" thickBot="1">
      <c r="M231" s="7">
        <v>4865</v>
      </c>
    </row>
    <row r="232" spans="13:13" ht="15.75" thickBot="1">
      <c r="M232" s="7">
        <v>444.8</v>
      </c>
    </row>
    <row r="233" spans="13:13" ht="15.75" thickBot="1">
      <c r="M233" s="7">
        <v>139</v>
      </c>
    </row>
    <row r="234" spans="13:13" ht="15.75" thickBot="1">
      <c r="M234" s="7">
        <v>139</v>
      </c>
    </row>
    <row r="235" spans="13:13" ht="15.75" thickBot="1">
      <c r="M235" s="7">
        <v>10119.200000000001</v>
      </c>
    </row>
    <row r="236" spans="13:13" ht="15.75" thickBot="1">
      <c r="M236" s="7">
        <v>1223.2</v>
      </c>
    </row>
    <row r="237" spans="13:13" ht="15.75" thickBot="1">
      <c r="M237" s="7">
        <v>1890.4</v>
      </c>
    </row>
    <row r="238" spans="13:13" ht="15.75" thickBot="1">
      <c r="M238" s="7">
        <v>3780.8</v>
      </c>
    </row>
    <row r="239" spans="13:13" ht="15.75" thickBot="1">
      <c r="M239" s="7">
        <v>4003.2</v>
      </c>
    </row>
    <row r="240" spans="13:13" ht="15.75" thickBot="1">
      <c r="M240" s="7">
        <v>9007.2000000000007</v>
      </c>
    </row>
    <row r="241" spans="13:13" ht="15.75" thickBot="1">
      <c r="M241" s="7">
        <v>2891.2</v>
      </c>
    </row>
    <row r="242" spans="13:13" ht="15.75" thickBot="1">
      <c r="M242" s="7">
        <v>166.8</v>
      </c>
    </row>
    <row r="243" spans="13:13" ht="15.75" thickBot="1">
      <c r="M243" s="7">
        <v>4031</v>
      </c>
    </row>
    <row r="244" spans="13:13" ht="15.75" thickBot="1">
      <c r="M244" s="7">
        <v>222.4</v>
      </c>
    </row>
    <row r="245" spans="13:13" ht="15.75" thickBot="1">
      <c r="M245" s="7">
        <v>111.2</v>
      </c>
    </row>
    <row r="246" spans="13:13" ht="15.75" thickBot="1">
      <c r="M246" s="7">
        <v>83.4</v>
      </c>
    </row>
    <row r="247" spans="13:13" ht="15.75" thickBot="1">
      <c r="M247" s="7">
        <v>111.2</v>
      </c>
    </row>
    <row r="248" spans="13:13" ht="15.75" thickBot="1">
      <c r="M248" s="7">
        <v>27.8</v>
      </c>
    </row>
    <row r="249" spans="13:13" ht="15.75" thickBot="1">
      <c r="M249" s="7">
        <v>667.2</v>
      </c>
    </row>
    <row r="250" spans="13:13" ht="15.75" thickBot="1">
      <c r="M250" s="7">
        <v>250.2</v>
      </c>
    </row>
    <row r="251" spans="13:13" ht="15.75" thickBot="1">
      <c r="M251" s="7">
        <v>83.4</v>
      </c>
    </row>
    <row r="252" spans="13:13" ht="15.75" thickBot="1">
      <c r="M252" s="7">
        <v>111.2</v>
      </c>
    </row>
    <row r="253" spans="13:13" ht="15.75" thickBot="1">
      <c r="M253" s="7">
        <v>111.2</v>
      </c>
    </row>
    <row r="254" spans="13:13" ht="15.75" thickBot="1">
      <c r="M254" s="7">
        <v>111.2</v>
      </c>
    </row>
    <row r="255" spans="13:13" ht="15.75" thickBot="1">
      <c r="M255" s="7">
        <v>166.8</v>
      </c>
    </row>
    <row r="256" spans="13:13" ht="15.75" thickBot="1">
      <c r="M256" s="7">
        <v>111.2</v>
      </c>
    </row>
    <row r="257" spans="13:13" ht="15.75" thickBot="1">
      <c r="M257" s="7">
        <v>55.6</v>
      </c>
    </row>
    <row r="258" spans="13:13" ht="15.75" thickBot="1">
      <c r="M258" s="7">
        <v>83400</v>
      </c>
    </row>
  </sheetData>
  <phoneticPr fontId="1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45"/>
  <sheetViews>
    <sheetView tabSelected="1" view="pageBreakPreview" topLeftCell="A124" zoomScale="89" zoomScaleNormal="100" zoomScaleSheetLayoutView="89" workbookViewId="0">
      <selection activeCell="B144" sqref="B144"/>
    </sheetView>
  </sheetViews>
  <sheetFormatPr defaultRowHeight="15"/>
  <cols>
    <col min="1" max="1" width="2.33203125" customWidth="1"/>
    <col min="2" max="2" width="14.109375" customWidth="1"/>
    <col min="3" max="3" width="17.6640625" style="1" customWidth="1"/>
    <col min="4" max="4" width="22.88671875" style="1" customWidth="1"/>
    <col min="5" max="5" width="9.44140625" customWidth="1"/>
    <col min="6" max="6" width="7.44140625" customWidth="1"/>
    <col min="7" max="7" width="7" customWidth="1"/>
    <col min="8" max="8" width="13.5546875" customWidth="1"/>
    <col min="9" max="9" width="8.5546875" customWidth="1"/>
    <col min="10" max="10" width="12.77734375" customWidth="1"/>
    <col min="11" max="11" width="7.109375" customWidth="1"/>
    <col min="12" max="12" width="12.109375" customWidth="1"/>
    <col min="13" max="13" width="9" bestFit="1" customWidth="1"/>
  </cols>
  <sheetData>
    <row r="1" spans="1:12" ht="93.6" customHeight="1">
      <c r="J1" s="40" t="s">
        <v>195</v>
      </c>
      <c r="K1" s="40"/>
      <c r="L1" s="40"/>
    </row>
    <row r="2" spans="1:12" ht="17.45" customHeight="1">
      <c r="A2" s="41" t="s">
        <v>10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3"/>
    </row>
    <row r="3" spans="1:12" ht="15.75">
      <c r="A3" s="41" t="s">
        <v>201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3"/>
    </row>
    <row r="4" spans="1:12" s="10" customFormat="1" ht="100.5" customHeight="1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17" t="s">
        <v>5</v>
      </c>
      <c r="G4" s="17" t="s">
        <v>6</v>
      </c>
      <c r="H4" s="2" t="s">
        <v>7</v>
      </c>
      <c r="I4" s="2" t="s">
        <v>17</v>
      </c>
      <c r="J4" s="2" t="s">
        <v>8</v>
      </c>
      <c r="K4" s="17" t="s">
        <v>9</v>
      </c>
      <c r="L4" s="2" t="s">
        <v>25</v>
      </c>
    </row>
    <row r="5" spans="1:12" s="10" customFormat="1" ht="12.7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2">
        <v>12</v>
      </c>
    </row>
    <row r="6" spans="1:12" s="14" customFormat="1" ht="54" customHeight="1">
      <c r="A6" s="33">
        <v>1</v>
      </c>
      <c r="B6" s="44" t="s">
        <v>32</v>
      </c>
      <c r="C6" s="2" t="s">
        <v>11</v>
      </c>
      <c r="D6" s="2" t="s">
        <v>12</v>
      </c>
      <c r="E6" s="2" t="s">
        <v>13</v>
      </c>
      <c r="F6" s="2">
        <v>290</v>
      </c>
      <c r="G6" s="2">
        <v>2025</v>
      </c>
      <c r="H6" s="33" t="s">
        <v>200</v>
      </c>
      <c r="I6" s="13">
        <v>11125</v>
      </c>
      <c r="J6" s="2" t="s">
        <v>36</v>
      </c>
      <c r="K6" s="2" t="s">
        <v>14</v>
      </c>
      <c r="L6" s="33" t="s">
        <v>26</v>
      </c>
    </row>
    <row r="7" spans="1:12" s="14" customFormat="1" ht="54" customHeight="1">
      <c r="A7" s="34"/>
      <c r="B7" s="45"/>
      <c r="C7" s="2" t="s">
        <v>15</v>
      </c>
      <c r="D7" s="2" t="s">
        <v>12</v>
      </c>
      <c r="E7" s="2" t="s">
        <v>13</v>
      </c>
      <c r="F7" s="2">
        <v>377</v>
      </c>
      <c r="G7" s="2">
        <v>2025</v>
      </c>
      <c r="H7" s="34"/>
      <c r="I7" s="13">
        <v>14198</v>
      </c>
      <c r="J7" s="2" t="s">
        <v>36</v>
      </c>
      <c r="K7" s="2" t="s">
        <v>14</v>
      </c>
      <c r="L7" s="34"/>
    </row>
    <row r="8" spans="1:12" s="14" customFormat="1" ht="54" customHeight="1">
      <c r="A8" s="35"/>
      <c r="B8" s="46"/>
      <c r="C8" s="2" t="s">
        <v>16</v>
      </c>
      <c r="D8" s="2" t="s">
        <v>12</v>
      </c>
      <c r="E8" s="2" t="s">
        <v>13</v>
      </c>
      <c r="F8" s="2">
        <v>417</v>
      </c>
      <c r="G8" s="2">
        <v>2025</v>
      </c>
      <c r="H8" s="35"/>
      <c r="I8" s="13">
        <v>15313</v>
      </c>
      <c r="J8" s="2" t="s">
        <v>36</v>
      </c>
      <c r="K8" s="2" t="s">
        <v>14</v>
      </c>
      <c r="L8" s="35"/>
    </row>
    <row r="9" spans="1:12" s="14" customFormat="1" ht="12.75">
      <c r="A9" s="2"/>
      <c r="B9" s="15" t="s">
        <v>18</v>
      </c>
      <c r="C9" s="2"/>
      <c r="D9" s="2"/>
      <c r="E9" s="2"/>
      <c r="F9" s="2"/>
      <c r="G9" s="2"/>
      <c r="H9" s="2"/>
      <c r="I9" s="16">
        <f>SUM(I6:I8)</f>
        <v>40636</v>
      </c>
      <c r="J9" s="2"/>
      <c r="K9" s="2"/>
      <c r="L9" s="2"/>
    </row>
    <row r="10" spans="1:12" s="14" customFormat="1" ht="166.5" customHeight="1">
      <c r="A10" s="2">
        <v>2</v>
      </c>
      <c r="B10" s="15" t="s">
        <v>33</v>
      </c>
      <c r="C10" s="2" t="s">
        <v>19</v>
      </c>
      <c r="D10" s="2" t="s">
        <v>20</v>
      </c>
      <c r="E10" s="2" t="s">
        <v>21</v>
      </c>
      <c r="F10" s="2">
        <v>186</v>
      </c>
      <c r="G10" s="2">
        <v>2024</v>
      </c>
      <c r="H10" s="2" t="s">
        <v>33</v>
      </c>
      <c r="I10" s="13">
        <v>7440</v>
      </c>
      <c r="J10" s="2" t="s">
        <v>36</v>
      </c>
      <c r="K10" s="2" t="s">
        <v>14</v>
      </c>
      <c r="L10" s="2" t="s">
        <v>26</v>
      </c>
    </row>
    <row r="11" spans="1:12" s="14" customFormat="1" ht="12.75">
      <c r="A11" s="2"/>
      <c r="B11" s="15" t="s">
        <v>18</v>
      </c>
      <c r="C11" s="2"/>
      <c r="D11" s="2"/>
      <c r="E11" s="2"/>
      <c r="F11" s="2"/>
      <c r="G11" s="2"/>
      <c r="H11" s="2"/>
      <c r="I11" s="16">
        <f>SUM(I10)</f>
        <v>7440</v>
      </c>
      <c r="J11" s="2"/>
      <c r="K11" s="2"/>
      <c r="L11" s="2"/>
    </row>
    <row r="12" spans="1:12" s="14" customFormat="1" ht="63.75" customHeight="1">
      <c r="A12" s="2">
        <v>3</v>
      </c>
      <c r="B12" s="15" t="s">
        <v>22</v>
      </c>
      <c r="C12" s="2" t="s">
        <v>55</v>
      </c>
      <c r="D12" s="2" t="s">
        <v>23</v>
      </c>
      <c r="E12" s="2" t="s">
        <v>13</v>
      </c>
      <c r="F12" s="2">
        <v>41</v>
      </c>
      <c r="G12" s="2">
        <v>2024</v>
      </c>
      <c r="H12" s="2" t="s">
        <v>22</v>
      </c>
      <c r="I12" s="13">
        <v>3480</v>
      </c>
      <c r="J12" s="2" t="s">
        <v>36</v>
      </c>
      <c r="K12" s="2" t="s">
        <v>14</v>
      </c>
      <c r="L12" s="2" t="s">
        <v>30</v>
      </c>
    </row>
    <row r="13" spans="1:12" s="14" customFormat="1" ht="12.75">
      <c r="A13" s="2"/>
      <c r="B13" s="15" t="s">
        <v>18</v>
      </c>
      <c r="C13" s="2"/>
      <c r="D13" s="2"/>
      <c r="E13" s="2"/>
      <c r="F13" s="2"/>
      <c r="G13" s="2"/>
      <c r="H13" s="2"/>
      <c r="I13" s="16">
        <f>SUM(I12)</f>
        <v>3480</v>
      </c>
      <c r="J13" s="2"/>
      <c r="K13" s="2"/>
      <c r="L13" s="2"/>
    </row>
    <row r="14" spans="1:12" s="14" customFormat="1" ht="81.599999999999994" customHeight="1">
      <c r="A14" s="2">
        <v>4</v>
      </c>
      <c r="B14" s="15" t="s">
        <v>27</v>
      </c>
      <c r="C14" s="2" t="s">
        <v>28</v>
      </c>
      <c r="D14" s="2" t="s">
        <v>29</v>
      </c>
      <c r="E14" s="2" t="s">
        <v>13</v>
      </c>
      <c r="F14" s="2">
        <v>120</v>
      </c>
      <c r="G14" s="2">
        <v>2024</v>
      </c>
      <c r="H14" s="2" t="s">
        <v>27</v>
      </c>
      <c r="I14" s="13">
        <v>5655</v>
      </c>
      <c r="J14" s="2" t="s">
        <v>36</v>
      </c>
      <c r="K14" s="2" t="s">
        <v>14</v>
      </c>
      <c r="L14" s="2" t="s">
        <v>31</v>
      </c>
    </row>
    <row r="15" spans="1:12" s="14" customFormat="1" ht="12.75">
      <c r="A15" s="2"/>
      <c r="B15" s="12" t="s">
        <v>18</v>
      </c>
      <c r="C15" s="11"/>
      <c r="D15" s="11"/>
      <c r="E15" s="11"/>
      <c r="F15" s="11"/>
      <c r="G15" s="11"/>
      <c r="H15" s="11"/>
      <c r="I15" s="18">
        <f>SUM(I14)</f>
        <v>5655</v>
      </c>
      <c r="J15" s="11"/>
      <c r="K15" s="11"/>
      <c r="L15" s="11"/>
    </row>
    <row r="16" spans="1:12" s="14" customFormat="1" ht="76.5">
      <c r="A16" s="21">
        <v>5</v>
      </c>
      <c r="B16" s="22" t="s">
        <v>38</v>
      </c>
      <c r="C16" s="23" t="s">
        <v>37</v>
      </c>
      <c r="D16" s="23" t="s">
        <v>84</v>
      </c>
      <c r="E16" s="23" t="s">
        <v>13</v>
      </c>
      <c r="F16" s="23">
        <v>16</v>
      </c>
      <c r="G16" s="23">
        <v>2025</v>
      </c>
      <c r="H16" s="23" t="s">
        <v>56</v>
      </c>
      <c r="I16" s="23">
        <f>F16*30</f>
        <v>480</v>
      </c>
      <c r="J16" s="23" t="s">
        <v>36</v>
      </c>
      <c r="K16" s="23" t="s">
        <v>14</v>
      </c>
      <c r="L16" s="23" t="s">
        <v>46</v>
      </c>
    </row>
    <row r="17" spans="1:12" s="14" customFormat="1" ht="51" customHeight="1">
      <c r="A17" s="37">
        <v>6</v>
      </c>
      <c r="B17" s="36" t="s">
        <v>45</v>
      </c>
      <c r="C17" s="37" t="s">
        <v>53</v>
      </c>
      <c r="D17" s="23" t="s">
        <v>39</v>
      </c>
      <c r="E17" s="23" t="s">
        <v>13</v>
      </c>
      <c r="F17" s="23">
        <v>8</v>
      </c>
      <c r="G17" s="23">
        <v>2025</v>
      </c>
      <c r="H17" s="37" t="s">
        <v>57</v>
      </c>
      <c r="I17" s="23">
        <f t="shared" ref="I17:I80" si="0">F17*30</f>
        <v>240</v>
      </c>
      <c r="J17" s="37" t="s">
        <v>36</v>
      </c>
      <c r="K17" s="37" t="s">
        <v>14</v>
      </c>
      <c r="L17" s="37" t="s">
        <v>46</v>
      </c>
    </row>
    <row r="18" spans="1:12" s="14" customFormat="1" ht="25.5">
      <c r="A18" s="38"/>
      <c r="B18" s="47"/>
      <c r="C18" s="38"/>
      <c r="D18" s="23" t="s">
        <v>40</v>
      </c>
      <c r="E18" s="23" t="s">
        <v>13</v>
      </c>
      <c r="F18" s="23">
        <v>76</v>
      </c>
      <c r="G18" s="23">
        <v>2025</v>
      </c>
      <c r="H18" s="38"/>
      <c r="I18" s="23">
        <f t="shared" si="0"/>
        <v>2280</v>
      </c>
      <c r="J18" s="38"/>
      <c r="K18" s="38"/>
      <c r="L18" s="38"/>
    </row>
    <row r="19" spans="1:12" s="14" customFormat="1" ht="38.25">
      <c r="A19" s="38"/>
      <c r="B19" s="47"/>
      <c r="C19" s="38"/>
      <c r="D19" s="23" t="s">
        <v>41</v>
      </c>
      <c r="E19" s="23" t="s">
        <v>13</v>
      </c>
      <c r="F19" s="23">
        <v>152</v>
      </c>
      <c r="G19" s="23">
        <v>2025</v>
      </c>
      <c r="H19" s="38"/>
      <c r="I19" s="23">
        <f t="shared" si="0"/>
        <v>4560</v>
      </c>
      <c r="J19" s="38"/>
      <c r="K19" s="38"/>
      <c r="L19" s="38"/>
    </row>
    <row r="20" spans="1:12" s="14" customFormat="1" ht="30.6" customHeight="1">
      <c r="A20" s="38"/>
      <c r="B20" s="47"/>
      <c r="C20" s="38"/>
      <c r="D20" s="23" t="s">
        <v>42</v>
      </c>
      <c r="E20" s="23" t="s">
        <v>13</v>
      </c>
      <c r="F20" s="23">
        <v>228</v>
      </c>
      <c r="G20" s="23">
        <v>2025</v>
      </c>
      <c r="H20" s="38"/>
      <c r="I20" s="23">
        <f t="shared" si="0"/>
        <v>6840</v>
      </c>
      <c r="J20" s="38"/>
      <c r="K20" s="38"/>
      <c r="L20" s="38"/>
    </row>
    <row r="21" spans="1:12" s="14" customFormat="1" ht="25.5">
      <c r="A21" s="38"/>
      <c r="B21" s="47"/>
      <c r="C21" s="38"/>
      <c r="D21" s="23" t="s">
        <v>43</v>
      </c>
      <c r="E21" s="23" t="s">
        <v>13</v>
      </c>
      <c r="F21" s="23">
        <v>298</v>
      </c>
      <c r="G21" s="23">
        <v>2025</v>
      </c>
      <c r="H21" s="39"/>
      <c r="I21" s="23">
        <f t="shared" si="0"/>
        <v>8940</v>
      </c>
      <c r="J21" s="39"/>
      <c r="K21" s="39"/>
      <c r="L21" s="38"/>
    </row>
    <row r="22" spans="1:12" s="14" customFormat="1" ht="75.599999999999994" customHeight="1">
      <c r="A22" s="39"/>
      <c r="B22" s="48"/>
      <c r="C22" s="39"/>
      <c r="D22" s="23" t="s">
        <v>44</v>
      </c>
      <c r="E22" s="23" t="s">
        <v>13</v>
      </c>
      <c r="F22" s="23">
        <v>207</v>
      </c>
      <c r="G22" s="23">
        <v>2025</v>
      </c>
      <c r="H22" s="23" t="s">
        <v>197</v>
      </c>
      <c r="I22" s="23">
        <f t="shared" si="0"/>
        <v>6210</v>
      </c>
      <c r="J22" s="23" t="s">
        <v>36</v>
      </c>
      <c r="K22" s="23" t="s">
        <v>14</v>
      </c>
      <c r="L22" s="39"/>
    </row>
    <row r="23" spans="1:12" s="14" customFormat="1" ht="25.5">
      <c r="A23" s="31">
        <v>7</v>
      </c>
      <c r="B23" s="32" t="s">
        <v>54</v>
      </c>
      <c r="C23" s="31" t="s">
        <v>53</v>
      </c>
      <c r="D23" s="24" t="s">
        <v>47</v>
      </c>
      <c r="E23" s="24" t="s">
        <v>13</v>
      </c>
      <c r="F23" s="24">
        <v>11</v>
      </c>
      <c r="G23" s="23">
        <v>2025</v>
      </c>
      <c r="H23" s="31" t="s">
        <v>59</v>
      </c>
      <c r="I23" s="23">
        <f t="shared" si="0"/>
        <v>330</v>
      </c>
      <c r="J23" s="31" t="s">
        <v>36</v>
      </c>
      <c r="K23" s="31" t="s">
        <v>14</v>
      </c>
      <c r="L23" s="31" t="s">
        <v>46</v>
      </c>
    </row>
    <row r="24" spans="1:12" s="14" customFormat="1" ht="12.75">
      <c r="A24" s="31"/>
      <c r="B24" s="32"/>
      <c r="C24" s="31"/>
      <c r="D24" s="24" t="s">
        <v>48</v>
      </c>
      <c r="E24" s="24" t="s">
        <v>13</v>
      </c>
      <c r="F24" s="24">
        <v>10</v>
      </c>
      <c r="G24" s="23">
        <v>2025</v>
      </c>
      <c r="H24" s="31"/>
      <c r="I24" s="23">
        <f t="shared" si="0"/>
        <v>300</v>
      </c>
      <c r="J24" s="31"/>
      <c r="K24" s="31"/>
      <c r="L24" s="31"/>
    </row>
    <row r="25" spans="1:12" s="14" customFormat="1" ht="12.75">
      <c r="A25" s="31"/>
      <c r="B25" s="32"/>
      <c r="C25" s="31"/>
      <c r="D25" s="23" t="s">
        <v>49</v>
      </c>
      <c r="E25" s="23" t="s">
        <v>13</v>
      </c>
      <c r="F25" s="23">
        <v>5</v>
      </c>
      <c r="G25" s="23">
        <v>2025</v>
      </c>
      <c r="H25" s="31"/>
      <c r="I25" s="23">
        <f t="shared" si="0"/>
        <v>150</v>
      </c>
      <c r="J25" s="31"/>
      <c r="K25" s="31"/>
      <c r="L25" s="31"/>
    </row>
    <row r="26" spans="1:12" s="14" customFormat="1" ht="39.75" customHeight="1">
      <c r="A26" s="31"/>
      <c r="B26" s="32"/>
      <c r="C26" s="31"/>
      <c r="D26" s="23" t="s">
        <v>58</v>
      </c>
      <c r="E26" s="23" t="s">
        <v>13</v>
      </c>
      <c r="F26" s="23">
        <v>2</v>
      </c>
      <c r="G26" s="23">
        <v>2025</v>
      </c>
      <c r="H26" s="31"/>
      <c r="I26" s="23">
        <f t="shared" si="0"/>
        <v>60</v>
      </c>
      <c r="J26" s="31"/>
      <c r="K26" s="31"/>
      <c r="L26" s="31"/>
    </row>
    <row r="27" spans="1:12" s="14" customFormat="1" ht="42.75" customHeight="1">
      <c r="A27" s="31"/>
      <c r="B27" s="32"/>
      <c r="C27" s="31"/>
      <c r="D27" s="23" t="s">
        <v>50</v>
      </c>
      <c r="E27" s="23" t="s">
        <v>13</v>
      </c>
      <c r="F27" s="23">
        <v>2</v>
      </c>
      <c r="G27" s="23">
        <v>2025</v>
      </c>
      <c r="H27" s="31"/>
      <c r="I27" s="23">
        <f t="shared" si="0"/>
        <v>60</v>
      </c>
      <c r="J27" s="31"/>
      <c r="K27" s="31"/>
      <c r="L27" s="31"/>
    </row>
    <row r="28" spans="1:12" s="14" customFormat="1" ht="38.25" customHeight="1">
      <c r="A28" s="31"/>
      <c r="B28" s="32"/>
      <c r="C28" s="31"/>
      <c r="D28" s="23" t="s">
        <v>51</v>
      </c>
      <c r="E28" s="23" t="s">
        <v>13</v>
      </c>
      <c r="F28" s="23">
        <v>2</v>
      </c>
      <c r="G28" s="23">
        <v>2025</v>
      </c>
      <c r="H28" s="31"/>
      <c r="I28" s="23">
        <f t="shared" si="0"/>
        <v>60</v>
      </c>
      <c r="J28" s="31"/>
      <c r="K28" s="31"/>
      <c r="L28" s="31"/>
    </row>
    <row r="29" spans="1:12" s="14" customFormat="1" ht="66" customHeight="1">
      <c r="A29" s="31"/>
      <c r="B29" s="32"/>
      <c r="C29" s="31"/>
      <c r="D29" s="23" t="s">
        <v>52</v>
      </c>
      <c r="E29" s="23" t="s">
        <v>13</v>
      </c>
      <c r="F29" s="23">
        <v>202</v>
      </c>
      <c r="G29" s="23">
        <v>2025</v>
      </c>
      <c r="H29" s="23" t="s">
        <v>197</v>
      </c>
      <c r="I29" s="23">
        <f t="shared" si="0"/>
        <v>6060</v>
      </c>
      <c r="J29" s="23" t="s">
        <v>36</v>
      </c>
      <c r="K29" s="23" t="s">
        <v>14</v>
      </c>
      <c r="L29" s="31"/>
    </row>
    <row r="30" spans="1:12" s="14" customFormat="1" ht="15" customHeight="1">
      <c r="A30" s="37">
        <v>8</v>
      </c>
      <c r="B30" s="32" t="s">
        <v>67</v>
      </c>
      <c r="C30" s="37" t="s">
        <v>53</v>
      </c>
      <c r="D30" s="23" t="s">
        <v>60</v>
      </c>
      <c r="E30" s="23" t="s">
        <v>13</v>
      </c>
      <c r="F30" s="23">
        <v>36</v>
      </c>
      <c r="G30" s="23">
        <v>2025</v>
      </c>
      <c r="H30" s="31" t="s">
        <v>68</v>
      </c>
      <c r="I30" s="23">
        <f t="shared" si="0"/>
        <v>1080</v>
      </c>
      <c r="J30" s="37" t="s">
        <v>36</v>
      </c>
      <c r="K30" s="37" t="s">
        <v>14</v>
      </c>
      <c r="L30" s="37" t="s">
        <v>46</v>
      </c>
    </row>
    <row r="31" spans="1:12" s="14" customFormat="1" ht="15" customHeight="1">
      <c r="A31" s="38"/>
      <c r="B31" s="32"/>
      <c r="C31" s="38"/>
      <c r="D31" s="23" t="s">
        <v>61</v>
      </c>
      <c r="E31" s="23" t="s">
        <v>13</v>
      </c>
      <c r="F31" s="23">
        <v>291</v>
      </c>
      <c r="G31" s="25">
        <v>2025</v>
      </c>
      <c r="H31" s="31"/>
      <c r="I31" s="23">
        <f t="shared" si="0"/>
        <v>8730</v>
      </c>
      <c r="J31" s="38"/>
      <c r="K31" s="38"/>
      <c r="L31" s="38"/>
    </row>
    <row r="32" spans="1:12" s="14" customFormat="1" ht="12.75">
      <c r="A32" s="38"/>
      <c r="B32" s="32"/>
      <c r="C32" s="38"/>
      <c r="D32" s="23" t="s">
        <v>62</v>
      </c>
      <c r="E32" s="23" t="s">
        <v>13</v>
      </c>
      <c r="F32" s="23">
        <v>198</v>
      </c>
      <c r="G32" s="23">
        <v>2025</v>
      </c>
      <c r="H32" s="31"/>
      <c r="I32" s="23">
        <f t="shared" si="0"/>
        <v>5940</v>
      </c>
      <c r="J32" s="38"/>
      <c r="K32" s="38"/>
      <c r="L32" s="38"/>
    </row>
    <row r="33" spans="1:12" s="14" customFormat="1" ht="12.75">
      <c r="A33" s="38"/>
      <c r="B33" s="32"/>
      <c r="C33" s="38"/>
      <c r="D33" s="23" t="s">
        <v>63</v>
      </c>
      <c r="E33" s="23" t="s">
        <v>13</v>
      </c>
      <c r="F33" s="23">
        <v>26</v>
      </c>
      <c r="G33" s="25">
        <v>2025</v>
      </c>
      <c r="H33" s="31"/>
      <c r="I33" s="23">
        <f t="shared" si="0"/>
        <v>780</v>
      </c>
      <c r="J33" s="38"/>
      <c r="K33" s="38"/>
      <c r="L33" s="38"/>
    </row>
    <row r="34" spans="1:12" s="14" customFormat="1" ht="15" customHeight="1">
      <c r="A34" s="38"/>
      <c r="B34" s="32"/>
      <c r="C34" s="38"/>
      <c r="D34" s="23" t="s">
        <v>64</v>
      </c>
      <c r="E34" s="23" t="s">
        <v>13</v>
      </c>
      <c r="F34" s="23">
        <v>78</v>
      </c>
      <c r="G34" s="23">
        <v>2025</v>
      </c>
      <c r="H34" s="31"/>
      <c r="I34" s="23">
        <f t="shared" si="0"/>
        <v>2340</v>
      </c>
      <c r="J34" s="38"/>
      <c r="K34" s="38"/>
      <c r="L34" s="38"/>
    </row>
    <row r="35" spans="1:12" s="14" customFormat="1" ht="12.75">
      <c r="A35" s="38"/>
      <c r="B35" s="32"/>
      <c r="C35" s="38"/>
      <c r="D35" s="23" t="s">
        <v>65</v>
      </c>
      <c r="E35" s="23" t="s">
        <v>13</v>
      </c>
      <c r="F35" s="23">
        <v>79</v>
      </c>
      <c r="G35" s="25">
        <v>2025</v>
      </c>
      <c r="H35" s="31"/>
      <c r="I35" s="23">
        <f t="shared" si="0"/>
        <v>2370</v>
      </c>
      <c r="J35" s="39"/>
      <c r="K35" s="39"/>
      <c r="L35" s="38"/>
    </row>
    <row r="36" spans="1:12" s="14" customFormat="1" ht="64.5" customHeight="1">
      <c r="A36" s="39"/>
      <c r="B36" s="36"/>
      <c r="C36" s="38"/>
      <c r="D36" s="25" t="s">
        <v>66</v>
      </c>
      <c r="E36" s="25" t="s">
        <v>13</v>
      </c>
      <c r="F36" s="25">
        <v>36</v>
      </c>
      <c r="G36" s="25">
        <v>2025</v>
      </c>
      <c r="H36" s="25" t="s">
        <v>197</v>
      </c>
      <c r="I36" s="23">
        <f t="shared" si="0"/>
        <v>1080</v>
      </c>
      <c r="J36" s="25" t="s">
        <v>36</v>
      </c>
      <c r="K36" s="25" t="s">
        <v>14</v>
      </c>
      <c r="L36" s="38"/>
    </row>
    <row r="37" spans="1:12" s="14" customFormat="1" ht="28.5" customHeight="1">
      <c r="A37" s="31">
        <v>9</v>
      </c>
      <c r="B37" s="32" t="s">
        <v>75</v>
      </c>
      <c r="C37" s="31" t="s">
        <v>37</v>
      </c>
      <c r="D37" s="23" t="s">
        <v>77</v>
      </c>
      <c r="E37" s="23" t="s">
        <v>13</v>
      </c>
      <c r="F37" s="23">
        <v>13</v>
      </c>
      <c r="G37" s="23">
        <v>2025</v>
      </c>
      <c r="H37" s="31" t="s">
        <v>78</v>
      </c>
      <c r="I37" s="23">
        <f t="shared" si="0"/>
        <v>390</v>
      </c>
      <c r="J37" s="31" t="s">
        <v>36</v>
      </c>
      <c r="K37" s="31" t="s">
        <v>14</v>
      </c>
      <c r="L37" s="31" t="s">
        <v>46</v>
      </c>
    </row>
    <row r="38" spans="1:12" s="14" customFormat="1" ht="12.75">
      <c r="A38" s="31"/>
      <c r="B38" s="32"/>
      <c r="C38" s="31"/>
      <c r="D38" s="23" t="s">
        <v>69</v>
      </c>
      <c r="E38" s="23" t="s">
        <v>13</v>
      </c>
      <c r="F38" s="23">
        <v>6</v>
      </c>
      <c r="G38" s="23">
        <v>2025</v>
      </c>
      <c r="H38" s="31"/>
      <c r="I38" s="23">
        <f t="shared" si="0"/>
        <v>180</v>
      </c>
      <c r="J38" s="31"/>
      <c r="K38" s="31"/>
      <c r="L38" s="31"/>
    </row>
    <row r="39" spans="1:12" s="14" customFormat="1" ht="12.75">
      <c r="A39" s="31"/>
      <c r="B39" s="32"/>
      <c r="C39" s="31"/>
      <c r="D39" s="23" t="s">
        <v>70</v>
      </c>
      <c r="E39" s="23" t="s">
        <v>13</v>
      </c>
      <c r="F39" s="23">
        <v>6</v>
      </c>
      <c r="G39" s="23">
        <v>2025</v>
      </c>
      <c r="H39" s="31"/>
      <c r="I39" s="23">
        <f t="shared" si="0"/>
        <v>180</v>
      </c>
      <c r="J39" s="31"/>
      <c r="K39" s="31"/>
      <c r="L39" s="31"/>
    </row>
    <row r="40" spans="1:12" s="14" customFormat="1" ht="15" customHeight="1">
      <c r="A40" s="31"/>
      <c r="B40" s="32"/>
      <c r="C40" s="31"/>
      <c r="D40" s="23" t="s">
        <v>71</v>
      </c>
      <c r="E40" s="23" t="s">
        <v>13</v>
      </c>
      <c r="F40" s="23">
        <v>8</v>
      </c>
      <c r="G40" s="23">
        <v>2025</v>
      </c>
      <c r="H40" s="31"/>
      <c r="I40" s="23">
        <f t="shared" si="0"/>
        <v>240</v>
      </c>
      <c r="J40" s="31"/>
      <c r="K40" s="31"/>
      <c r="L40" s="31"/>
    </row>
    <row r="41" spans="1:12" s="14" customFormat="1" ht="15" customHeight="1">
      <c r="A41" s="31"/>
      <c r="B41" s="32"/>
      <c r="C41" s="31"/>
      <c r="D41" s="23" t="s">
        <v>72</v>
      </c>
      <c r="E41" s="23" t="s">
        <v>13</v>
      </c>
      <c r="F41" s="23">
        <v>6</v>
      </c>
      <c r="G41" s="23">
        <v>2025</v>
      </c>
      <c r="H41" s="31"/>
      <c r="I41" s="23">
        <f t="shared" si="0"/>
        <v>180</v>
      </c>
      <c r="J41" s="31"/>
      <c r="K41" s="31"/>
      <c r="L41" s="31"/>
    </row>
    <row r="42" spans="1:12" s="14" customFormat="1" ht="15" customHeight="1">
      <c r="A42" s="31"/>
      <c r="B42" s="32"/>
      <c r="C42" s="31"/>
      <c r="D42" s="23" t="s">
        <v>73</v>
      </c>
      <c r="E42" s="23" t="s">
        <v>13</v>
      </c>
      <c r="F42" s="23">
        <v>1</v>
      </c>
      <c r="G42" s="23">
        <v>2025</v>
      </c>
      <c r="H42" s="31"/>
      <c r="I42" s="23">
        <f t="shared" si="0"/>
        <v>30</v>
      </c>
      <c r="J42" s="31"/>
      <c r="K42" s="31"/>
      <c r="L42" s="31"/>
    </row>
    <row r="43" spans="1:12" s="14" customFormat="1" ht="26.25" customHeight="1">
      <c r="A43" s="31"/>
      <c r="B43" s="32"/>
      <c r="C43" s="31"/>
      <c r="D43" s="23" t="s">
        <v>74</v>
      </c>
      <c r="E43" s="23" t="s">
        <v>13</v>
      </c>
      <c r="F43" s="23">
        <v>22</v>
      </c>
      <c r="G43" s="23">
        <v>2025</v>
      </c>
      <c r="H43" s="31"/>
      <c r="I43" s="23">
        <f t="shared" si="0"/>
        <v>660</v>
      </c>
      <c r="J43" s="31"/>
      <c r="K43" s="31"/>
      <c r="L43" s="31"/>
    </row>
    <row r="44" spans="1:12" s="14" customFormat="1" ht="24.75" customHeight="1">
      <c r="A44" s="31"/>
      <c r="B44" s="32"/>
      <c r="C44" s="31"/>
      <c r="D44" s="23" t="s">
        <v>86</v>
      </c>
      <c r="E44" s="23" t="s">
        <v>13</v>
      </c>
      <c r="F44" s="23">
        <v>122</v>
      </c>
      <c r="G44" s="23">
        <v>2025</v>
      </c>
      <c r="H44" s="31"/>
      <c r="I44" s="23">
        <f t="shared" si="0"/>
        <v>3660</v>
      </c>
      <c r="J44" s="31"/>
      <c r="K44" s="31"/>
      <c r="L44" s="31"/>
    </row>
    <row r="45" spans="1:12" s="14" customFormat="1" ht="92.25" customHeight="1">
      <c r="A45" s="23">
        <v>10</v>
      </c>
      <c r="B45" s="22" t="s">
        <v>76</v>
      </c>
      <c r="C45" s="23" t="s">
        <v>37</v>
      </c>
      <c r="D45" s="23" t="s">
        <v>66</v>
      </c>
      <c r="E45" s="23" t="s">
        <v>13</v>
      </c>
      <c r="F45" s="23">
        <v>10</v>
      </c>
      <c r="G45" s="23">
        <v>2025</v>
      </c>
      <c r="H45" s="23" t="s">
        <v>197</v>
      </c>
      <c r="I45" s="23">
        <f t="shared" si="0"/>
        <v>300</v>
      </c>
      <c r="J45" s="23" t="s">
        <v>36</v>
      </c>
      <c r="K45" s="23" t="s">
        <v>14</v>
      </c>
      <c r="L45" s="23" t="s">
        <v>46</v>
      </c>
    </row>
    <row r="46" spans="1:12" s="14" customFormat="1" ht="113.25" customHeight="1">
      <c r="A46" s="31">
        <v>11</v>
      </c>
      <c r="B46" s="32" t="s">
        <v>79</v>
      </c>
      <c r="C46" s="31" t="s">
        <v>85</v>
      </c>
      <c r="D46" s="23" t="s">
        <v>87</v>
      </c>
      <c r="E46" s="23" t="s">
        <v>13</v>
      </c>
      <c r="F46" s="23">
        <v>408</v>
      </c>
      <c r="G46" s="23">
        <v>2025</v>
      </c>
      <c r="H46" s="31" t="s">
        <v>198</v>
      </c>
      <c r="I46" s="23">
        <f t="shared" si="0"/>
        <v>12240</v>
      </c>
      <c r="J46" s="31" t="s">
        <v>36</v>
      </c>
      <c r="K46" s="31" t="s">
        <v>14</v>
      </c>
      <c r="L46" s="31" t="s">
        <v>46</v>
      </c>
    </row>
    <row r="47" spans="1:12" s="14" customFormat="1" ht="62.25" customHeight="1">
      <c r="A47" s="31"/>
      <c r="B47" s="32"/>
      <c r="C47" s="31"/>
      <c r="D47" s="23" t="s">
        <v>80</v>
      </c>
      <c r="E47" s="23" t="s">
        <v>13</v>
      </c>
      <c r="F47" s="23">
        <v>280</v>
      </c>
      <c r="G47" s="23">
        <v>2025</v>
      </c>
      <c r="H47" s="31"/>
      <c r="I47" s="23">
        <f t="shared" si="0"/>
        <v>8400</v>
      </c>
      <c r="J47" s="31"/>
      <c r="K47" s="31"/>
      <c r="L47" s="31"/>
    </row>
    <row r="48" spans="1:12" s="14" customFormat="1" ht="87" customHeight="1">
      <c r="A48" s="31"/>
      <c r="B48" s="32"/>
      <c r="C48" s="31"/>
      <c r="D48" s="23" t="s">
        <v>88</v>
      </c>
      <c r="E48" s="23" t="s">
        <v>13</v>
      </c>
      <c r="F48" s="23">
        <v>640</v>
      </c>
      <c r="G48" s="23">
        <v>2025</v>
      </c>
      <c r="H48" s="31"/>
      <c r="I48" s="23">
        <f t="shared" si="0"/>
        <v>19200</v>
      </c>
      <c r="J48" s="31"/>
      <c r="K48" s="31"/>
      <c r="L48" s="31"/>
    </row>
    <row r="49" spans="1:12" s="14" customFormat="1" ht="25.5">
      <c r="A49" s="31">
        <v>12</v>
      </c>
      <c r="B49" s="32" t="s">
        <v>90</v>
      </c>
      <c r="C49" s="31" t="s">
        <v>53</v>
      </c>
      <c r="D49" s="23" t="s">
        <v>81</v>
      </c>
      <c r="E49" s="23" t="s">
        <v>13</v>
      </c>
      <c r="F49" s="23">
        <v>118</v>
      </c>
      <c r="G49" s="23">
        <v>2025</v>
      </c>
      <c r="H49" s="31" t="s">
        <v>197</v>
      </c>
      <c r="I49" s="23">
        <f t="shared" si="0"/>
        <v>3540</v>
      </c>
      <c r="J49" s="31" t="s">
        <v>36</v>
      </c>
      <c r="K49" s="31" t="s">
        <v>14</v>
      </c>
      <c r="L49" s="31" t="s">
        <v>46</v>
      </c>
    </row>
    <row r="50" spans="1:12" s="14" customFormat="1" ht="97.9" customHeight="1">
      <c r="A50" s="31"/>
      <c r="B50" s="32"/>
      <c r="C50" s="31"/>
      <c r="D50" s="23" t="s">
        <v>82</v>
      </c>
      <c r="E50" s="23" t="s">
        <v>13</v>
      </c>
      <c r="F50" s="23">
        <v>108</v>
      </c>
      <c r="G50" s="23">
        <v>2025</v>
      </c>
      <c r="H50" s="31"/>
      <c r="I50" s="23">
        <f t="shared" si="0"/>
        <v>3240</v>
      </c>
      <c r="J50" s="31"/>
      <c r="K50" s="31"/>
      <c r="L50" s="31"/>
    </row>
    <row r="51" spans="1:12" s="14" customFormat="1" ht="95.45" customHeight="1">
      <c r="A51" s="23">
        <v>13</v>
      </c>
      <c r="B51" s="22" t="s">
        <v>91</v>
      </c>
      <c r="C51" s="23" t="s">
        <v>53</v>
      </c>
      <c r="D51" s="23" t="s">
        <v>89</v>
      </c>
      <c r="E51" s="23" t="s">
        <v>13</v>
      </c>
      <c r="F51" s="23">
        <v>16</v>
      </c>
      <c r="G51" s="23">
        <v>2025</v>
      </c>
      <c r="H51" s="23" t="s">
        <v>83</v>
      </c>
      <c r="I51" s="23">
        <f t="shared" si="0"/>
        <v>480</v>
      </c>
      <c r="J51" s="23" t="s">
        <v>36</v>
      </c>
      <c r="K51" s="23" t="s">
        <v>14</v>
      </c>
      <c r="L51" s="23" t="s">
        <v>46</v>
      </c>
    </row>
    <row r="52" spans="1:12" s="14" customFormat="1" ht="25.5">
      <c r="A52" s="31">
        <v>14</v>
      </c>
      <c r="B52" s="32" t="s">
        <v>92</v>
      </c>
      <c r="C52" s="31" t="s">
        <v>53</v>
      </c>
      <c r="D52" s="23" t="s">
        <v>93</v>
      </c>
      <c r="E52" s="23" t="s">
        <v>13</v>
      </c>
      <c r="F52" s="23">
        <v>18</v>
      </c>
      <c r="G52" s="23">
        <v>2025</v>
      </c>
      <c r="H52" s="31" t="s">
        <v>92</v>
      </c>
      <c r="I52" s="23">
        <f t="shared" si="0"/>
        <v>540</v>
      </c>
      <c r="J52" s="31" t="s">
        <v>36</v>
      </c>
      <c r="K52" s="31" t="s">
        <v>14</v>
      </c>
      <c r="L52" s="31" t="s">
        <v>46</v>
      </c>
    </row>
    <row r="53" spans="1:12" s="14" customFormat="1" ht="14.25" customHeight="1">
      <c r="A53" s="31"/>
      <c r="B53" s="32"/>
      <c r="C53" s="31"/>
      <c r="D53" s="23" t="s">
        <v>94</v>
      </c>
      <c r="E53" s="23" t="s">
        <v>13</v>
      </c>
      <c r="F53" s="23">
        <v>4</v>
      </c>
      <c r="G53" s="23">
        <v>2025</v>
      </c>
      <c r="H53" s="31"/>
      <c r="I53" s="23">
        <f t="shared" si="0"/>
        <v>120</v>
      </c>
      <c r="J53" s="31"/>
      <c r="K53" s="31"/>
      <c r="L53" s="31"/>
    </row>
    <row r="54" spans="1:12" s="14" customFormat="1" ht="25.5">
      <c r="A54" s="31"/>
      <c r="B54" s="32"/>
      <c r="C54" s="31"/>
      <c r="D54" s="23" t="s">
        <v>95</v>
      </c>
      <c r="E54" s="23" t="s">
        <v>13</v>
      </c>
      <c r="F54" s="23">
        <v>6</v>
      </c>
      <c r="G54" s="23">
        <v>2025</v>
      </c>
      <c r="H54" s="31"/>
      <c r="I54" s="23">
        <f t="shared" si="0"/>
        <v>180</v>
      </c>
      <c r="J54" s="31"/>
      <c r="K54" s="31"/>
      <c r="L54" s="31"/>
    </row>
    <row r="55" spans="1:12" s="14" customFormat="1" ht="15" customHeight="1">
      <c r="A55" s="31"/>
      <c r="B55" s="32"/>
      <c r="C55" s="31"/>
      <c r="D55" s="23" t="s">
        <v>96</v>
      </c>
      <c r="E55" s="23" t="s">
        <v>13</v>
      </c>
      <c r="F55" s="23">
        <v>4</v>
      </c>
      <c r="G55" s="23">
        <v>2025</v>
      </c>
      <c r="H55" s="31"/>
      <c r="I55" s="23">
        <f t="shared" si="0"/>
        <v>120</v>
      </c>
      <c r="J55" s="31"/>
      <c r="K55" s="31"/>
      <c r="L55" s="31"/>
    </row>
    <row r="56" spans="1:12" s="14" customFormat="1" ht="15" customHeight="1">
      <c r="A56" s="31"/>
      <c r="B56" s="32"/>
      <c r="C56" s="31"/>
      <c r="D56" s="23" t="s">
        <v>97</v>
      </c>
      <c r="E56" s="23" t="s">
        <v>13</v>
      </c>
      <c r="F56" s="23">
        <v>2</v>
      </c>
      <c r="G56" s="23">
        <v>2025</v>
      </c>
      <c r="H56" s="31"/>
      <c r="I56" s="23">
        <f t="shared" si="0"/>
        <v>60</v>
      </c>
      <c r="J56" s="31"/>
      <c r="K56" s="31"/>
      <c r="L56" s="31"/>
    </row>
    <row r="57" spans="1:12" s="14" customFormat="1" ht="15" customHeight="1">
      <c r="A57" s="31"/>
      <c r="B57" s="32"/>
      <c r="C57" s="31"/>
      <c r="D57" s="23" t="s">
        <v>98</v>
      </c>
      <c r="E57" s="23" t="s">
        <v>13</v>
      </c>
      <c r="F57" s="23">
        <v>1</v>
      </c>
      <c r="G57" s="23">
        <v>2025</v>
      </c>
      <c r="H57" s="31"/>
      <c r="I57" s="23">
        <f t="shared" si="0"/>
        <v>30</v>
      </c>
      <c r="J57" s="31"/>
      <c r="K57" s="31"/>
      <c r="L57" s="31"/>
    </row>
    <row r="58" spans="1:12" s="14" customFormat="1" ht="12.75">
      <c r="A58" s="31"/>
      <c r="B58" s="32"/>
      <c r="C58" s="31"/>
      <c r="D58" s="23" t="s">
        <v>99</v>
      </c>
      <c r="E58" s="23" t="s">
        <v>13</v>
      </c>
      <c r="F58" s="23">
        <v>1</v>
      </c>
      <c r="G58" s="23">
        <v>2025</v>
      </c>
      <c r="H58" s="31"/>
      <c r="I58" s="23">
        <f t="shared" si="0"/>
        <v>30</v>
      </c>
      <c r="J58" s="31"/>
      <c r="K58" s="31"/>
      <c r="L58" s="31"/>
    </row>
    <row r="59" spans="1:12" s="14" customFormat="1" ht="25.5">
      <c r="A59" s="31"/>
      <c r="B59" s="32"/>
      <c r="C59" s="31"/>
      <c r="D59" s="23" t="s">
        <v>100</v>
      </c>
      <c r="E59" s="23" t="s">
        <v>13</v>
      </c>
      <c r="F59" s="23">
        <v>2</v>
      </c>
      <c r="G59" s="23">
        <v>2025</v>
      </c>
      <c r="H59" s="31"/>
      <c r="I59" s="23">
        <f t="shared" si="0"/>
        <v>60</v>
      </c>
      <c r="J59" s="31"/>
      <c r="K59" s="31"/>
      <c r="L59" s="31"/>
    </row>
    <row r="60" spans="1:12" s="14" customFormat="1" ht="25.5">
      <c r="A60" s="31"/>
      <c r="B60" s="32"/>
      <c r="C60" s="31"/>
      <c r="D60" s="23" t="s">
        <v>101</v>
      </c>
      <c r="E60" s="23" t="s">
        <v>13</v>
      </c>
      <c r="F60" s="23">
        <v>1</v>
      </c>
      <c r="G60" s="23">
        <v>2025</v>
      </c>
      <c r="H60" s="31"/>
      <c r="I60" s="23">
        <f t="shared" si="0"/>
        <v>30</v>
      </c>
      <c r="J60" s="31"/>
      <c r="K60" s="31"/>
      <c r="L60" s="31"/>
    </row>
    <row r="61" spans="1:12" s="14" customFormat="1" ht="12.75">
      <c r="A61" s="31"/>
      <c r="B61" s="32"/>
      <c r="C61" s="31"/>
      <c r="D61" s="23" t="s">
        <v>102</v>
      </c>
      <c r="E61" s="23" t="s">
        <v>13</v>
      </c>
      <c r="F61" s="23">
        <v>1</v>
      </c>
      <c r="G61" s="23">
        <v>2025</v>
      </c>
      <c r="H61" s="31"/>
      <c r="I61" s="23">
        <f t="shared" si="0"/>
        <v>30</v>
      </c>
      <c r="J61" s="31"/>
      <c r="K61" s="31"/>
      <c r="L61" s="31"/>
    </row>
    <row r="62" spans="1:12" s="14" customFormat="1" ht="12.75">
      <c r="A62" s="31"/>
      <c r="B62" s="32"/>
      <c r="C62" s="31"/>
      <c r="D62" s="23" t="s">
        <v>103</v>
      </c>
      <c r="E62" s="23" t="s">
        <v>13</v>
      </c>
      <c r="F62" s="23">
        <v>1</v>
      </c>
      <c r="G62" s="23">
        <v>2025</v>
      </c>
      <c r="H62" s="31"/>
      <c r="I62" s="23">
        <f t="shared" si="0"/>
        <v>30</v>
      </c>
      <c r="J62" s="31"/>
      <c r="K62" s="31"/>
      <c r="L62" s="31"/>
    </row>
    <row r="63" spans="1:12" s="14" customFormat="1" ht="38.25">
      <c r="A63" s="31"/>
      <c r="B63" s="32"/>
      <c r="C63" s="31"/>
      <c r="D63" s="23" t="s">
        <v>104</v>
      </c>
      <c r="E63" s="23" t="s">
        <v>13</v>
      </c>
      <c r="F63" s="23">
        <v>93</v>
      </c>
      <c r="G63" s="23">
        <v>2025</v>
      </c>
      <c r="H63" s="31"/>
      <c r="I63" s="23">
        <f t="shared" si="0"/>
        <v>2790</v>
      </c>
      <c r="J63" s="31"/>
      <c r="K63" s="31"/>
      <c r="L63" s="31"/>
    </row>
    <row r="64" spans="1:12" s="14" customFormat="1" ht="89.25">
      <c r="A64" s="21">
        <v>15</v>
      </c>
      <c r="B64" s="22" t="s">
        <v>105</v>
      </c>
      <c r="C64" s="23" t="s">
        <v>53</v>
      </c>
      <c r="D64" s="23" t="s">
        <v>106</v>
      </c>
      <c r="E64" s="23" t="s">
        <v>13</v>
      </c>
      <c r="F64" s="23">
        <v>69</v>
      </c>
      <c r="G64" s="25">
        <v>2025</v>
      </c>
      <c r="H64" s="23" t="s">
        <v>197</v>
      </c>
      <c r="I64" s="23">
        <f t="shared" si="0"/>
        <v>2070</v>
      </c>
      <c r="J64" s="23" t="s">
        <v>36</v>
      </c>
      <c r="K64" s="23" t="s">
        <v>14</v>
      </c>
      <c r="L64" s="23" t="s">
        <v>46</v>
      </c>
    </row>
    <row r="65" spans="1:12" s="14" customFormat="1" ht="102">
      <c r="A65" s="21">
        <v>16</v>
      </c>
      <c r="B65" s="22" t="s">
        <v>107</v>
      </c>
      <c r="C65" s="23" t="s">
        <v>53</v>
      </c>
      <c r="D65" s="23" t="s">
        <v>108</v>
      </c>
      <c r="E65" s="23" t="s">
        <v>13</v>
      </c>
      <c r="F65" s="23">
        <v>10</v>
      </c>
      <c r="G65" s="25">
        <v>2025</v>
      </c>
      <c r="H65" s="23" t="s">
        <v>107</v>
      </c>
      <c r="I65" s="23">
        <f t="shared" si="0"/>
        <v>300</v>
      </c>
      <c r="J65" s="23" t="s">
        <v>36</v>
      </c>
      <c r="K65" s="23" t="s">
        <v>14</v>
      </c>
      <c r="L65" s="23" t="s">
        <v>46</v>
      </c>
    </row>
    <row r="66" spans="1:12" s="14" customFormat="1" ht="80.45" customHeight="1">
      <c r="A66" s="37">
        <v>17</v>
      </c>
      <c r="B66" s="32" t="s">
        <v>109</v>
      </c>
      <c r="C66" s="31" t="s">
        <v>53</v>
      </c>
      <c r="D66" s="23" t="s">
        <v>110</v>
      </c>
      <c r="E66" s="23" t="s">
        <v>13</v>
      </c>
      <c r="F66" s="23">
        <v>11</v>
      </c>
      <c r="G66" s="25">
        <v>2025</v>
      </c>
      <c r="H66" s="31" t="s">
        <v>109</v>
      </c>
      <c r="I66" s="23">
        <f t="shared" si="0"/>
        <v>330</v>
      </c>
      <c r="J66" s="37" t="s">
        <v>36</v>
      </c>
      <c r="K66" s="37" t="s">
        <v>14</v>
      </c>
      <c r="L66" s="37" t="s">
        <v>46</v>
      </c>
    </row>
    <row r="67" spans="1:12" s="14" customFormat="1" ht="38.25" customHeight="1">
      <c r="A67" s="39"/>
      <c r="B67" s="36"/>
      <c r="C67" s="37"/>
      <c r="D67" s="25" t="s">
        <v>111</v>
      </c>
      <c r="E67" s="25" t="s">
        <v>13</v>
      </c>
      <c r="F67" s="25">
        <v>60</v>
      </c>
      <c r="G67" s="25">
        <v>2025</v>
      </c>
      <c r="H67" s="37"/>
      <c r="I67" s="23">
        <f t="shared" si="0"/>
        <v>1800</v>
      </c>
      <c r="J67" s="39"/>
      <c r="K67" s="39"/>
      <c r="L67" s="39"/>
    </row>
    <row r="68" spans="1:12" s="14" customFormat="1" ht="42" customHeight="1">
      <c r="A68" s="37">
        <v>18</v>
      </c>
      <c r="B68" s="32" t="s">
        <v>112</v>
      </c>
      <c r="C68" s="31" t="s">
        <v>53</v>
      </c>
      <c r="D68" s="23" t="s">
        <v>113</v>
      </c>
      <c r="E68" s="23" t="s">
        <v>13</v>
      </c>
      <c r="F68" s="23">
        <v>8</v>
      </c>
      <c r="G68" s="25">
        <v>2025</v>
      </c>
      <c r="H68" s="31" t="s">
        <v>112</v>
      </c>
      <c r="I68" s="23">
        <f t="shared" si="0"/>
        <v>240</v>
      </c>
      <c r="J68" s="37" t="s">
        <v>36</v>
      </c>
      <c r="K68" s="37" t="s">
        <v>14</v>
      </c>
      <c r="L68" s="37" t="s">
        <v>46</v>
      </c>
    </row>
    <row r="69" spans="1:12" s="14" customFormat="1" ht="38.25">
      <c r="A69" s="38"/>
      <c r="B69" s="32"/>
      <c r="C69" s="31"/>
      <c r="D69" s="23" t="s">
        <v>114</v>
      </c>
      <c r="E69" s="23" t="s">
        <v>13</v>
      </c>
      <c r="F69" s="23">
        <v>372</v>
      </c>
      <c r="G69" s="25">
        <v>2025</v>
      </c>
      <c r="H69" s="31"/>
      <c r="I69" s="23">
        <f t="shared" si="0"/>
        <v>11160</v>
      </c>
      <c r="J69" s="38"/>
      <c r="K69" s="38"/>
      <c r="L69" s="38"/>
    </row>
    <row r="70" spans="1:12" s="14" customFormat="1" ht="51">
      <c r="A70" s="38"/>
      <c r="B70" s="36"/>
      <c r="C70" s="37"/>
      <c r="D70" s="25" t="s">
        <v>196</v>
      </c>
      <c r="E70" s="25" t="s">
        <v>13</v>
      </c>
      <c r="F70" s="25">
        <v>28</v>
      </c>
      <c r="G70" s="25">
        <v>2025</v>
      </c>
      <c r="H70" s="37"/>
      <c r="I70" s="23">
        <f t="shared" si="0"/>
        <v>840</v>
      </c>
      <c r="J70" s="38"/>
      <c r="K70" s="38"/>
      <c r="L70" s="38"/>
    </row>
    <row r="71" spans="1:12" s="14" customFormat="1" ht="51">
      <c r="A71" s="39"/>
      <c r="B71" s="36"/>
      <c r="C71" s="50"/>
      <c r="D71" s="23" t="s">
        <v>193</v>
      </c>
      <c r="E71" s="23" t="s">
        <v>13</v>
      </c>
      <c r="F71" s="23">
        <v>72</v>
      </c>
      <c r="G71" s="27">
        <v>2025</v>
      </c>
      <c r="H71" s="37"/>
      <c r="I71" s="23">
        <f t="shared" si="0"/>
        <v>2160</v>
      </c>
      <c r="J71" s="39"/>
      <c r="K71" s="39"/>
      <c r="L71" s="39"/>
    </row>
    <row r="72" spans="1:12" s="14" customFormat="1" ht="17.25" customHeight="1">
      <c r="A72" s="37">
        <v>19</v>
      </c>
      <c r="B72" s="32" t="s">
        <v>115</v>
      </c>
      <c r="C72" s="31" t="s">
        <v>53</v>
      </c>
      <c r="D72" s="28" t="s">
        <v>116</v>
      </c>
      <c r="E72" s="28" t="s">
        <v>13</v>
      </c>
      <c r="F72" s="28">
        <v>112</v>
      </c>
      <c r="G72" s="25">
        <v>2025</v>
      </c>
      <c r="H72" s="31" t="s">
        <v>115</v>
      </c>
      <c r="I72" s="23">
        <f t="shared" si="0"/>
        <v>3360</v>
      </c>
      <c r="J72" s="37" t="s">
        <v>36</v>
      </c>
      <c r="K72" s="37" t="s">
        <v>14</v>
      </c>
      <c r="L72" s="37" t="s">
        <v>46</v>
      </c>
    </row>
    <row r="73" spans="1:12" s="14" customFormat="1" ht="51" customHeight="1">
      <c r="A73" s="38"/>
      <c r="B73" s="32"/>
      <c r="C73" s="31"/>
      <c r="D73" s="23" t="s">
        <v>117</v>
      </c>
      <c r="E73" s="23" t="s">
        <v>13</v>
      </c>
      <c r="F73" s="23">
        <v>158</v>
      </c>
      <c r="G73" s="25">
        <v>2025</v>
      </c>
      <c r="H73" s="31"/>
      <c r="I73" s="23">
        <f t="shared" si="0"/>
        <v>4740</v>
      </c>
      <c r="J73" s="38"/>
      <c r="K73" s="38"/>
      <c r="L73" s="38"/>
    </row>
    <row r="74" spans="1:12" s="14" customFormat="1" ht="25.5">
      <c r="A74" s="38"/>
      <c r="B74" s="32"/>
      <c r="C74" s="31"/>
      <c r="D74" s="23" t="s">
        <v>118</v>
      </c>
      <c r="E74" s="23" t="s">
        <v>13</v>
      </c>
      <c r="F74" s="23">
        <v>6</v>
      </c>
      <c r="G74" s="25">
        <v>2025</v>
      </c>
      <c r="H74" s="31"/>
      <c r="I74" s="23">
        <f t="shared" si="0"/>
        <v>180</v>
      </c>
      <c r="J74" s="38"/>
      <c r="K74" s="38"/>
      <c r="L74" s="38"/>
    </row>
    <row r="75" spans="1:12" s="14" customFormat="1" ht="25.5">
      <c r="A75" s="38"/>
      <c r="B75" s="32"/>
      <c r="C75" s="31"/>
      <c r="D75" s="23" t="s">
        <v>119</v>
      </c>
      <c r="E75" s="23" t="s">
        <v>13</v>
      </c>
      <c r="F75" s="23">
        <v>79</v>
      </c>
      <c r="G75" s="25">
        <v>2025</v>
      </c>
      <c r="H75" s="31"/>
      <c r="I75" s="23">
        <f t="shared" si="0"/>
        <v>2370</v>
      </c>
      <c r="J75" s="38"/>
      <c r="K75" s="38"/>
      <c r="L75" s="38"/>
    </row>
    <row r="76" spans="1:12" s="14" customFormat="1" ht="28.5" customHeight="1">
      <c r="A76" s="38"/>
      <c r="B76" s="32"/>
      <c r="C76" s="31"/>
      <c r="D76" s="23" t="s">
        <v>120</v>
      </c>
      <c r="E76" s="23" t="s">
        <v>13</v>
      </c>
      <c r="F76" s="23">
        <v>72</v>
      </c>
      <c r="G76" s="25">
        <v>2025</v>
      </c>
      <c r="H76" s="31"/>
      <c r="I76" s="23">
        <f t="shared" si="0"/>
        <v>2160</v>
      </c>
      <c r="J76" s="38"/>
      <c r="K76" s="38"/>
      <c r="L76" s="38"/>
    </row>
    <row r="77" spans="1:12" s="14" customFormat="1" ht="27" customHeight="1">
      <c r="A77" s="38"/>
      <c r="B77" s="32"/>
      <c r="C77" s="31"/>
      <c r="D77" s="23" t="s">
        <v>121</v>
      </c>
      <c r="E77" s="23" t="s">
        <v>13</v>
      </c>
      <c r="F77" s="23">
        <v>84</v>
      </c>
      <c r="G77" s="25">
        <v>2025</v>
      </c>
      <c r="H77" s="31"/>
      <c r="I77" s="23">
        <f t="shared" si="0"/>
        <v>2520</v>
      </c>
      <c r="J77" s="38"/>
      <c r="K77" s="38"/>
      <c r="L77" s="38"/>
    </row>
    <row r="78" spans="1:12" s="14" customFormat="1" ht="65.25" customHeight="1">
      <c r="A78" s="38"/>
      <c r="B78" s="32"/>
      <c r="C78" s="31"/>
      <c r="D78" s="23" t="s">
        <v>122</v>
      </c>
      <c r="E78" s="23" t="s">
        <v>13</v>
      </c>
      <c r="F78" s="23">
        <v>136</v>
      </c>
      <c r="G78" s="25">
        <v>2025</v>
      </c>
      <c r="H78" s="31"/>
      <c r="I78" s="23">
        <f t="shared" si="0"/>
        <v>4080</v>
      </c>
      <c r="J78" s="38"/>
      <c r="K78" s="38"/>
      <c r="L78" s="38"/>
    </row>
    <row r="79" spans="1:12" s="14" customFormat="1" ht="26.25" customHeight="1">
      <c r="A79" s="38"/>
      <c r="B79" s="32"/>
      <c r="C79" s="31"/>
      <c r="D79" s="23" t="s">
        <v>123</v>
      </c>
      <c r="E79" s="23" t="s">
        <v>13</v>
      </c>
      <c r="F79" s="23">
        <v>16</v>
      </c>
      <c r="G79" s="25">
        <v>2025</v>
      </c>
      <c r="H79" s="31"/>
      <c r="I79" s="23">
        <f t="shared" si="0"/>
        <v>480</v>
      </c>
      <c r="J79" s="38"/>
      <c r="K79" s="38"/>
      <c r="L79" s="38"/>
    </row>
    <row r="80" spans="1:12" s="14" customFormat="1" ht="63.75" customHeight="1">
      <c r="A80" s="38"/>
      <c r="B80" s="32"/>
      <c r="C80" s="31"/>
      <c r="D80" s="23" t="s">
        <v>124</v>
      </c>
      <c r="E80" s="23" t="s">
        <v>13</v>
      </c>
      <c r="F80" s="23">
        <v>15</v>
      </c>
      <c r="G80" s="25">
        <v>2025</v>
      </c>
      <c r="H80" s="31"/>
      <c r="I80" s="23">
        <f t="shared" si="0"/>
        <v>450</v>
      </c>
      <c r="J80" s="38"/>
      <c r="K80" s="38"/>
      <c r="L80" s="38"/>
    </row>
    <row r="81" spans="1:12" s="14" customFormat="1" ht="25.5" customHeight="1">
      <c r="A81" s="38"/>
      <c r="B81" s="32"/>
      <c r="C81" s="31"/>
      <c r="D81" s="23" t="s">
        <v>125</v>
      </c>
      <c r="E81" s="23" t="s">
        <v>13</v>
      </c>
      <c r="F81" s="23">
        <v>116</v>
      </c>
      <c r="G81" s="25">
        <v>2025</v>
      </c>
      <c r="H81" s="31" t="s">
        <v>197</v>
      </c>
      <c r="I81" s="23">
        <f t="shared" ref="I81:I138" si="1">F81*30</f>
        <v>3480</v>
      </c>
      <c r="J81" s="38"/>
      <c r="K81" s="38"/>
      <c r="L81" s="38"/>
    </row>
    <row r="82" spans="1:12" s="14" customFormat="1" ht="41.25" customHeight="1">
      <c r="A82" s="39"/>
      <c r="B82" s="36"/>
      <c r="C82" s="37"/>
      <c r="D82" s="25" t="s">
        <v>126</v>
      </c>
      <c r="E82" s="25" t="s">
        <v>13</v>
      </c>
      <c r="F82" s="25">
        <v>81</v>
      </c>
      <c r="G82" s="25">
        <v>2025</v>
      </c>
      <c r="H82" s="37"/>
      <c r="I82" s="23">
        <f t="shared" si="1"/>
        <v>2430</v>
      </c>
      <c r="J82" s="39"/>
      <c r="K82" s="39"/>
      <c r="L82" s="39"/>
    </row>
    <row r="83" spans="1:12" s="14" customFormat="1" ht="166.5" customHeight="1">
      <c r="A83" s="21">
        <v>20</v>
      </c>
      <c r="B83" s="26" t="s">
        <v>127</v>
      </c>
      <c r="C83" s="25" t="s">
        <v>53</v>
      </c>
      <c r="D83" s="25" t="s">
        <v>128</v>
      </c>
      <c r="E83" s="25" t="s">
        <v>13</v>
      </c>
      <c r="F83" s="25">
        <v>622</v>
      </c>
      <c r="G83" s="25">
        <v>2025</v>
      </c>
      <c r="H83" s="25" t="s">
        <v>127</v>
      </c>
      <c r="I83" s="23">
        <f t="shared" si="1"/>
        <v>18660</v>
      </c>
      <c r="J83" s="25" t="s">
        <v>36</v>
      </c>
      <c r="K83" s="23" t="s">
        <v>14</v>
      </c>
      <c r="L83" s="23" t="s">
        <v>46</v>
      </c>
    </row>
    <row r="84" spans="1:12" s="14" customFormat="1" ht="151.5" customHeight="1">
      <c r="A84" s="37">
        <v>21</v>
      </c>
      <c r="B84" s="32" t="s">
        <v>129</v>
      </c>
      <c r="C84" s="31" t="s">
        <v>53</v>
      </c>
      <c r="D84" s="23" t="s">
        <v>133</v>
      </c>
      <c r="E84" s="23" t="s">
        <v>13</v>
      </c>
      <c r="F84" s="23">
        <v>710</v>
      </c>
      <c r="G84" s="25">
        <v>2025</v>
      </c>
      <c r="H84" s="31" t="s">
        <v>129</v>
      </c>
      <c r="I84" s="23">
        <f t="shared" si="1"/>
        <v>21300</v>
      </c>
      <c r="J84" s="37" t="s">
        <v>36</v>
      </c>
      <c r="K84" s="37" t="s">
        <v>14</v>
      </c>
      <c r="L84" s="37" t="s">
        <v>46</v>
      </c>
    </row>
    <row r="85" spans="1:12" s="14" customFormat="1" ht="12.75">
      <c r="A85" s="38"/>
      <c r="B85" s="32"/>
      <c r="C85" s="31"/>
      <c r="D85" s="23" t="s">
        <v>130</v>
      </c>
      <c r="E85" s="23" t="s">
        <v>13</v>
      </c>
      <c r="F85" s="23">
        <v>232</v>
      </c>
      <c r="G85" s="25">
        <v>2025</v>
      </c>
      <c r="H85" s="31"/>
      <c r="I85" s="23">
        <f t="shared" si="1"/>
        <v>6960</v>
      </c>
      <c r="J85" s="38"/>
      <c r="K85" s="38"/>
      <c r="L85" s="38"/>
    </row>
    <row r="86" spans="1:12" s="14" customFormat="1" ht="12.75">
      <c r="A86" s="38"/>
      <c r="B86" s="32"/>
      <c r="C86" s="31"/>
      <c r="D86" s="23" t="s">
        <v>116</v>
      </c>
      <c r="E86" s="23" t="s">
        <v>13</v>
      </c>
      <c r="F86" s="23">
        <v>67</v>
      </c>
      <c r="G86" s="25">
        <v>2025</v>
      </c>
      <c r="H86" s="31"/>
      <c r="I86" s="23">
        <f t="shared" si="1"/>
        <v>2010</v>
      </c>
      <c r="J86" s="38"/>
      <c r="K86" s="38"/>
      <c r="L86" s="38"/>
    </row>
    <row r="87" spans="1:12" s="14" customFormat="1" ht="25.5">
      <c r="A87" s="38"/>
      <c r="B87" s="32"/>
      <c r="C87" s="31"/>
      <c r="D87" s="23" t="s">
        <v>131</v>
      </c>
      <c r="E87" s="23" t="s">
        <v>13</v>
      </c>
      <c r="F87" s="23">
        <v>35</v>
      </c>
      <c r="G87" s="25">
        <v>2025</v>
      </c>
      <c r="H87" s="31"/>
      <c r="I87" s="23">
        <f t="shared" si="1"/>
        <v>1050</v>
      </c>
      <c r="J87" s="38"/>
      <c r="K87" s="38"/>
      <c r="L87" s="38"/>
    </row>
    <row r="88" spans="1:12" s="14" customFormat="1" ht="25.5">
      <c r="A88" s="39"/>
      <c r="B88" s="36"/>
      <c r="C88" s="37"/>
      <c r="D88" s="25" t="s">
        <v>132</v>
      </c>
      <c r="E88" s="25" t="s">
        <v>13</v>
      </c>
      <c r="F88" s="25">
        <v>12</v>
      </c>
      <c r="G88" s="25">
        <v>2025</v>
      </c>
      <c r="H88" s="37"/>
      <c r="I88" s="23">
        <f t="shared" si="1"/>
        <v>360</v>
      </c>
      <c r="J88" s="39"/>
      <c r="K88" s="39"/>
      <c r="L88" s="39"/>
    </row>
    <row r="89" spans="1:12" s="14" customFormat="1" ht="25.5">
      <c r="A89" s="37">
        <v>22</v>
      </c>
      <c r="B89" s="32" t="s">
        <v>134</v>
      </c>
      <c r="C89" s="31" t="s">
        <v>53</v>
      </c>
      <c r="D89" s="23" t="s">
        <v>137</v>
      </c>
      <c r="E89" s="23" t="s">
        <v>13</v>
      </c>
      <c r="F89" s="23">
        <v>168</v>
      </c>
      <c r="G89" s="25">
        <v>2025</v>
      </c>
      <c r="H89" s="31" t="s">
        <v>199</v>
      </c>
      <c r="I89" s="23">
        <f t="shared" si="1"/>
        <v>5040</v>
      </c>
      <c r="J89" s="37" t="s">
        <v>36</v>
      </c>
      <c r="K89" s="37" t="s">
        <v>14</v>
      </c>
      <c r="L89" s="37" t="s">
        <v>46</v>
      </c>
    </row>
    <row r="90" spans="1:12" s="14" customFormat="1" ht="38.25">
      <c r="A90" s="38"/>
      <c r="B90" s="32"/>
      <c r="C90" s="31"/>
      <c r="D90" s="23" t="s">
        <v>135</v>
      </c>
      <c r="E90" s="23" t="s">
        <v>13</v>
      </c>
      <c r="F90" s="23">
        <v>88</v>
      </c>
      <c r="G90" s="25">
        <v>2025</v>
      </c>
      <c r="H90" s="31"/>
      <c r="I90" s="23">
        <f t="shared" si="1"/>
        <v>2640</v>
      </c>
      <c r="J90" s="38"/>
      <c r="K90" s="38"/>
      <c r="L90" s="38"/>
    </row>
    <row r="91" spans="1:12" s="14" customFormat="1" ht="30.75" customHeight="1">
      <c r="A91" s="39"/>
      <c r="B91" s="36"/>
      <c r="C91" s="37"/>
      <c r="D91" s="25" t="s">
        <v>136</v>
      </c>
      <c r="E91" s="25" t="s">
        <v>13</v>
      </c>
      <c r="F91" s="25">
        <v>15</v>
      </c>
      <c r="G91" s="25">
        <v>2025</v>
      </c>
      <c r="H91" s="37"/>
      <c r="I91" s="23">
        <f t="shared" si="1"/>
        <v>450</v>
      </c>
      <c r="J91" s="39"/>
      <c r="K91" s="39"/>
      <c r="L91" s="39"/>
    </row>
    <row r="92" spans="1:12" s="14" customFormat="1" ht="121.9" customHeight="1">
      <c r="A92" s="21">
        <v>23</v>
      </c>
      <c r="B92" s="26" t="s">
        <v>138</v>
      </c>
      <c r="C92" s="25" t="s">
        <v>53</v>
      </c>
      <c r="D92" s="25" t="s">
        <v>139</v>
      </c>
      <c r="E92" s="25" t="s">
        <v>13</v>
      </c>
      <c r="F92" s="25">
        <v>18</v>
      </c>
      <c r="G92" s="25">
        <v>2025</v>
      </c>
      <c r="H92" s="25" t="s">
        <v>138</v>
      </c>
      <c r="I92" s="23">
        <f t="shared" si="1"/>
        <v>540</v>
      </c>
      <c r="J92" s="27" t="s">
        <v>36</v>
      </c>
      <c r="K92" s="23" t="s">
        <v>14</v>
      </c>
      <c r="L92" s="23" t="s">
        <v>46</v>
      </c>
    </row>
    <row r="93" spans="1:12" s="14" customFormat="1" ht="51">
      <c r="A93" s="37">
        <v>24</v>
      </c>
      <c r="B93" s="32" t="s">
        <v>140</v>
      </c>
      <c r="C93" s="31" t="s">
        <v>53</v>
      </c>
      <c r="D93" s="23" t="s">
        <v>141</v>
      </c>
      <c r="E93" s="23" t="s">
        <v>13</v>
      </c>
      <c r="F93" s="23">
        <v>44</v>
      </c>
      <c r="G93" s="25">
        <v>2025</v>
      </c>
      <c r="H93" s="31" t="s">
        <v>142</v>
      </c>
      <c r="I93" s="23">
        <f t="shared" si="1"/>
        <v>1320</v>
      </c>
      <c r="J93" s="37" t="s">
        <v>36</v>
      </c>
      <c r="K93" s="37" t="s">
        <v>14</v>
      </c>
      <c r="L93" s="37" t="s">
        <v>46</v>
      </c>
    </row>
    <row r="94" spans="1:12" s="14" customFormat="1" ht="12.75">
      <c r="A94" s="38"/>
      <c r="B94" s="32"/>
      <c r="C94" s="31"/>
      <c r="D94" s="23" t="s">
        <v>143</v>
      </c>
      <c r="E94" s="23" t="s">
        <v>13</v>
      </c>
      <c r="F94" s="23">
        <v>12</v>
      </c>
      <c r="G94" s="25">
        <v>2025</v>
      </c>
      <c r="H94" s="31"/>
      <c r="I94" s="23">
        <f t="shared" si="1"/>
        <v>360</v>
      </c>
      <c r="J94" s="38"/>
      <c r="K94" s="38"/>
      <c r="L94" s="38"/>
    </row>
    <row r="95" spans="1:12" s="14" customFormat="1" ht="72.599999999999994" customHeight="1">
      <c r="A95" s="38"/>
      <c r="B95" s="32"/>
      <c r="C95" s="31"/>
      <c r="D95" s="23" t="s">
        <v>194</v>
      </c>
      <c r="E95" s="23" t="s">
        <v>13</v>
      </c>
      <c r="F95" s="23">
        <v>12</v>
      </c>
      <c r="G95" s="25">
        <v>2025</v>
      </c>
      <c r="H95" s="31"/>
      <c r="I95" s="23">
        <f t="shared" si="1"/>
        <v>360</v>
      </c>
      <c r="J95" s="38"/>
      <c r="K95" s="38"/>
      <c r="L95" s="38"/>
    </row>
    <row r="96" spans="1:12" s="14" customFormat="1" ht="38.25">
      <c r="A96" s="38"/>
      <c r="B96" s="32"/>
      <c r="C96" s="31"/>
      <c r="D96" s="23" t="s">
        <v>144</v>
      </c>
      <c r="E96" s="23" t="s">
        <v>13</v>
      </c>
      <c r="F96" s="23">
        <v>25</v>
      </c>
      <c r="G96" s="25">
        <v>2025</v>
      </c>
      <c r="H96" s="31"/>
      <c r="I96" s="23">
        <f t="shared" si="1"/>
        <v>750</v>
      </c>
      <c r="J96" s="38"/>
      <c r="K96" s="38"/>
      <c r="L96" s="38"/>
    </row>
    <row r="97" spans="1:13" s="14" customFormat="1" ht="37.5" customHeight="1">
      <c r="A97" s="38"/>
      <c r="B97" s="32"/>
      <c r="C97" s="31"/>
      <c r="D97" s="23" t="s">
        <v>145</v>
      </c>
      <c r="E97" s="23" t="s">
        <v>13</v>
      </c>
      <c r="F97" s="23">
        <v>16</v>
      </c>
      <c r="G97" s="25">
        <v>2025</v>
      </c>
      <c r="H97" s="31" t="s">
        <v>197</v>
      </c>
      <c r="I97" s="23">
        <f t="shared" si="1"/>
        <v>480</v>
      </c>
      <c r="J97" s="38"/>
      <c r="K97" s="38"/>
      <c r="L97" s="38"/>
    </row>
    <row r="98" spans="1:13" s="14" customFormat="1" ht="25.5" customHeight="1">
      <c r="A98" s="39"/>
      <c r="B98" s="36"/>
      <c r="C98" s="37"/>
      <c r="D98" s="25" t="s">
        <v>146</v>
      </c>
      <c r="E98" s="25" t="s">
        <v>13</v>
      </c>
      <c r="F98" s="25">
        <v>152</v>
      </c>
      <c r="G98" s="25">
        <v>2025</v>
      </c>
      <c r="H98" s="37"/>
      <c r="I98" s="23">
        <f t="shared" si="1"/>
        <v>4560</v>
      </c>
      <c r="J98" s="39"/>
      <c r="K98" s="39"/>
      <c r="L98" s="39"/>
    </row>
    <row r="99" spans="1:13" s="14" customFormat="1" ht="12.75">
      <c r="A99" s="37">
        <v>25</v>
      </c>
      <c r="B99" s="32" t="s">
        <v>147</v>
      </c>
      <c r="C99" s="31" t="s">
        <v>53</v>
      </c>
      <c r="D99" s="23" t="s">
        <v>66</v>
      </c>
      <c r="E99" s="23" t="s">
        <v>13</v>
      </c>
      <c r="F99" s="23">
        <v>12</v>
      </c>
      <c r="G99" s="25">
        <v>2025</v>
      </c>
      <c r="H99" s="31" t="s">
        <v>147</v>
      </c>
      <c r="I99" s="23">
        <f t="shared" si="1"/>
        <v>360</v>
      </c>
      <c r="J99" s="37" t="s">
        <v>36</v>
      </c>
      <c r="K99" s="37" t="s">
        <v>14</v>
      </c>
      <c r="L99" s="37" t="s">
        <v>46</v>
      </c>
      <c r="M99" s="19"/>
    </row>
    <row r="100" spans="1:13" s="14" customFormat="1" ht="101.45" customHeight="1">
      <c r="A100" s="38"/>
      <c r="B100" s="32"/>
      <c r="C100" s="31"/>
      <c r="D100" s="23" t="s">
        <v>148</v>
      </c>
      <c r="E100" s="23" t="s">
        <v>13</v>
      </c>
      <c r="F100" s="23">
        <v>84</v>
      </c>
      <c r="G100" s="25">
        <v>2025</v>
      </c>
      <c r="H100" s="31"/>
      <c r="I100" s="23">
        <f t="shared" si="1"/>
        <v>2520</v>
      </c>
      <c r="J100" s="38"/>
      <c r="K100" s="38"/>
      <c r="L100" s="38"/>
      <c r="M100" s="19"/>
    </row>
    <row r="101" spans="1:13" s="14" customFormat="1" ht="25.5">
      <c r="A101" s="38"/>
      <c r="B101" s="32"/>
      <c r="C101" s="31"/>
      <c r="D101" s="23" t="s">
        <v>149</v>
      </c>
      <c r="E101" s="23" t="s">
        <v>13</v>
      </c>
      <c r="F101" s="23">
        <v>36</v>
      </c>
      <c r="G101" s="25">
        <v>2025</v>
      </c>
      <c r="H101" s="31"/>
      <c r="I101" s="23">
        <f t="shared" si="1"/>
        <v>1080</v>
      </c>
      <c r="J101" s="38"/>
      <c r="K101" s="38"/>
      <c r="L101" s="38"/>
      <c r="M101" s="19"/>
    </row>
    <row r="102" spans="1:13" s="14" customFormat="1" ht="38.25">
      <c r="A102" s="38"/>
      <c r="B102" s="32"/>
      <c r="C102" s="31"/>
      <c r="D102" s="23" t="s">
        <v>150</v>
      </c>
      <c r="E102" s="23" t="s">
        <v>13</v>
      </c>
      <c r="F102" s="23">
        <v>40</v>
      </c>
      <c r="G102" s="25">
        <v>2025</v>
      </c>
      <c r="H102" s="31"/>
      <c r="I102" s="23">
        <f t="shared" si="1"/>
        <v>1200</v>
      </c>
      <c r="J102" s="38"/>
      <c r="K102" s="38"/>
      <c r="L102" s="38"/>
      <c r="M102" s="19"/>
    </row>
    <row r="103" spans="1:13" s="14" customFormat="1" ht="12.75">
      <c r="A103" s="38"/>
      <c r="B103" s="32"/>
      <c r="C103" s="31"/>
      <c r="D103" s="23" t="s">
        <v>151</v>
      </c>
      <c r="E103" s="23" t="s">
        <v>13</v>
      </c>
      <c r="F103" s="23">
        <v>66</v>
      </c>
      <c r="G103" s="25">
        <v>2025</v>
      </c>
      <c r="H103" s="31"/>
      <c r="I103" s="23">
        <f t="shared" si="1"/>
        <v>1980</v>
      </c>
      <c r="J103" s="38"/>
      <c r="K103" s="38"/>
      <c r="L103" s="38"/>
      <c r="M103" s="19"/>
    </row>
    <row r="104" spans="1:13" s="14" customFormat="1" ht="12.75">
      <c r="A104" s="38"/>
      <c r="B104" s="32"/>
      <c r="C104" s="31"/>
      <c r="D104" s="23" t="s">
        <v>152</v>
      </c>
      <c r="E104" s="23" t="s">
        <v>13</v>
      </c>
      <c r="F104" s="23">
        <v>24</v>
      </c>
      <c r="G104" s="25">
        <v>2025</v>
      </c>
      <c r="H104" s="31"/>
      <c r="I104" s="23">
        <f t="shared" si="1"/>
        <v>720</v>
      </c>
      <c r="J104" s="38"/>
      <c r="K104" s="38"/>
      <c r="L104" s="38"/>
      <c r="M104" s="19"/>
    </row>
    <row r="105" spans="1:13" s="14" customFormat="1" ht="25.5">
      <c r="A105" s="38"/>
      <c r="B105" s="32"/>
      <c r="C105" s="31"/>
      <c r="D105" s="23" t="s">
        <v>153</v>
      </c>
      <c r="E105" s="23" t="s">
        <v>13</v>
      </c>
      <c r="F105" s="23">
        <v>12</v>
      </c>
      <c r="G105" s="25">
        <v>2025</v>
      </c>
      <c r="H105" s="31"/>
      <c r="I105" s="23">
        <f t="shared" si="1"/>
        <v>360</v>
      </c>
      <c r="J105" s="38"/>
      <c r="K105" s="38"/>
      <c r="L105" s="38"/>
      <c r="M105" s="19"/>
    </row>
    <row r="106" spans="1:13" s="14" customFormat="1" ht="25.5">
      <c r="A106" s="38"/>
      <c r="B106" s="32"/>
      <c r="C106" s="31"/>
      <c r="D106" s="23" t="s">
        <v>154</v>
      </c>
      <c r="E106" s="23" t="s">
        <v>13</v>
      </c>
      <c r="F106" s="23">
        <v>208</v>
      </c>
      <c r="G106" s="25">
        <v>2025</v>
      </c>
      <c r="H106" s="31"/>
      <c r="I106" s="23">
        <f t="shared" si="1"/>
        <v>6240</v>
      </c>
      <c r="J106" s="38"/>
      <c r="K106" s="38"/>
      <c r="L106" s="38"/>
      <c r="M106" s="19"/>
    </row>
    <row r="107" spans="1:13" s="14" customFormat="1" ht="25.5">
      <c r="A107" s="38"/>
      <c r="B107" s="32"/>
      <c r="C107" s="31"/>
      <c r="D107" s="23" t="s">
        <v>155</v>
      </c>
      <c r="E107" s="23" t="s">
        <v>13</v>
      </c>
      <c r="F107" s="23">
        <v>14</v>
      </c>
      <c r="G107" s="25">
        <v>2025</v>
      </c>
      <c r="H107" s="31"/>
      <c r="I107" s="23">
        <f t="shared" si="1"/>
        <v>420</v>
      </c>
      <c r="J107" s="38"/>
      <c r="K107" s="38"/>
      <c r="L107" s="38"/>
      <c r="M107" s="19"/>
    </row>
    <row r="108" spans="1:13" s="14" customFormat="1" ht="30" customHeight="1">
      <c r="A108" s="38"/>
      <c r="B108" s="32"/>
      <c r="C108" s="31"/>
      <c r="D108" s="23" t="s">
        <v>156</v>
      </c>
      <c r="E108" s="23" t="s">
        <v>13</v>
      </c>
      <c r="F108" s="23">
        <v>50</v>
      </c>
      <c r="G108" s="25">
        <v>2025</v>
      </c>
      <c r="H108" s="31"/>
      <c r="I108" s="23">
        <f t="shared" si="1"/>
        <v>1500</v>
      </c>
      <c r="J108" s="38"/>
      <c r="K108" s="38"/>
      <c r="L108" s="38"/>
      <c r="M108" s="19"/>
    </row>
    <row r="109" spans="1:13" s="14" customFormat="1" ht="12.75">
      <c r="A109" s="39"/>
      <c r="B109" s="36"/>
      <c r="C109" s="37"/>
      <c r="D109" s="25" t="s">
        <v>157</v>
      </c>
      <c r="E109" s="25" t="s">
        <v>13</v>
      </c>
      <c r="F109" s="25">
        <v>92</v>
      </c>
      <c r="G109" s="25">
        <v>2025</v>
      </c>
      <c r="H109" s="37"/>
      <c r="I109" s="23">
        <f t="shared" si="1"/>
        <v>2760</v>
      </c>
      <c r="J109" s="39"/>
      <c r="K109" s="39"/>
      <c r="L109" s="39"/>
      <c r="M109" s="19"/>
    </row>
    <row r="110" spans="1:13" s="14" customFormat="1" ht="50.25" customHeight="1">
      <c r="A110" s="37">
        <v>26</v>
      </c>
      <c r="B110" s="32" t="s">
        <v>158</v>
      </c>
      <c r="C110" s="31" t="s">
        <v>53</v>
      </c>
      <c r="D110" s="23" t="s">
        <v>159</v>
      </c>
      <c r="E110" s="23" t="s">
        <v>13</v>
      </c>
      <c r="F110" s="23">
        <v>115</v>
      </c>
      <c r="G110" s="25">
        <v>2025</v>
      </c>
      <c r="H110" s="31" t="s">
        <v>158</v>
      </c>
      <c r="I110" s="23">
        <f t="shared" si="1"/>
        <v>3450</v>
      </c>
      <c r="J110" s="37" t="s">
        <v>36</v>
      </c>
      <c r="K110" s="37" t="s">
        <v>14</v>
      </c>
      <c r="L110" s="37" t="s">
        <v>46</v>
      </c>
    </row>
    <row r="111" spans="1:13" s="14" customFormat="1" ht="87.6" customHeight="1">
      <c r="A111" s="39"/>
      <c r="B111" s="36"/>
      <c r="C111" s="37"/>
      <c r="D111" s="25" t="s">
        <v>160</v>
      </c>
      <c r="E111" s="25" t="s">
        <v>13</v>
      </c>
      <c r="F111" s="25">
        <v>175</v>
      </c>
      <c r="G111" s="25">
        <v>2025</v>
      </c>
      <c r="H111" s="37"/>
      <c r="I111" s="23">
        <f t="shared" si="1"/>
        <v>5250</v>
      </c>
      <c r="J111" s="39"/>
      <c r="K111" s="39"/>
      <c r="L111" s="39"/>
    </row>
    <row r="112" spans="1:13" s="14" customFormat="1" ht="38.25">
      <c r="A112" s="37">
        <v>27</v>
      </c>
      <c r="B112" s="32" t="s">
        <v>161</v>
      </c>
      <c r="C112" s="31" t="s">
        <v>53</v>
      </c>
      <c r="D112" s="23" t="s">
        <v>162</v>
      </c>
      <c r="E112" s="23" t="s">
        <v>13</v>
      </c>
      <c r="F112" s="23">
        <v>16</v>
      </c>
      <c r="G112" s="23">
        <v>2025</v>
      </c>
      <c r="H112" s="31" t="s">
        <v>161</v>
      </c>
      <c r="I112" s="23">
        <f t="shared" si="1"/>
        <v>480</v>
      </c>
      <c r="J112" s="37" t="s">
        <v>36</v>
      </c>
      <c r="K112" s="37" t="s">
        <v>14</v>
      </c>
      <c r="L112" s="37" t="s">
        <v>46</v>
      </c>
      <c r="M112" s="19"/>
    </row>
    <row r="113" spans="1:13" s="14" customFormat="1" ht="38.25">
      <c r="A113" s="38"/>
      <c r="B113" s="32"/>
      <c r="C113" s="31"/>
      <c r="D113" s="23" t="s">
        <v>163</v>
      </c>
      <c r="E113" s="23" t="s">
        <v>13</v>
      </c>
      <c r="F113" s="23">
        <v>5</v>
      </c>
      <c r="G113" s="23">
        <v>2025</v>
      </c>
      <c r="H113" s="31"/>
      <c r="I113" s="23">
        <f t="shared" si="1"/>
        <v>150</v>
      </c>
      <c r="J113" s="38"/>
      <c r="K113" s="38"/>
      <c r="L113" s="38"/>
      <c r="M113" s="19"/>
    </row>
    <row r="114" spans="1:13" s="14" customFormat="1" ht="44.45" customHeight="1">
      <c r="A114" s="38"/>
      <c r="B114" s="32"/>
      <c r="C114" s="31"/>
      <c r="D114" s="23" t="s">
        <v>172</v>
      </c>
      <c r="E114" s="23" t="s">
        <v>13</v>
      </c>
      <c r="F114" s="23">
        <v>5</v>
      </c>
      <c r="G114" s="23">
        <v>2025</v>
      </c>
      <c r="H114" s="31"/>
      <c r="I114" s="23">
        <f t="shared" si="1"/>
        <v>150</v>
      </c>
      <c r="J114" s="38"/>
      <c r="K114" s="38"/>
      <c r="L114" s="38"/>
      <c r="M114" s="19"/>
    </row>
    <row r="115" spans="1:13" s="14" customFormat="1" ht="25.5">
      <c r="A115" s="38"/>
      <c r="B115" s="32"/>
      <c r="C115" s="31"/>
      <c r="D115" s="23" t="s">
        <v>170</v>
      </c>
      <c r="E115" s="23" t="s">
        <v>13</v>
      </c>
      <c r="F115" s="23">
        <v>364</v>
      </c>
      <c r="G115" s="23">
        <v>2025</v>
      </c>
      <c r="H115" s="31"/>
      <c r="I115" s="23">
        <f t="shared" si="1"/>
        <v>10920</v>
      </c>
      <c r="J115" s="38"/>
      <c r="K115" s="38"/>
      <c r="L115" s="38"/>
      <c r="M115" s="19"/>
    </row>
    <row r="116" spans="1:13" s="14" customFormat="1" ht="12.75">
      <c r="A116" s="38"/>
      <c r="B116" s="32"/>
      <c r="C116" s="31"/>
      <c r="D116" s="23" t="s">
        <v>164</v>
      </c>
      <c r="E116" s="23" t="s">
        <v>13</v>
      </c>
      <c r="F116" s="23">
        <v>44</v>
      </c>
      <c r="G116" s="23">
        <v>2025</v>
      </c>
      <c r="H116" s="31"/>
      <c r="I116" s="23">
        <f t="shared" si="1"/>
        <v>1320</v>
      </c>
      <c r="J116" s="38"/>
      <c r="K116" s="38"/>
      <c r="L116" s="38"/>
      <c r="M116" s="19"/>
    </row>
    <row r="117" spans="1:13" s="14" customFormat="1" ht="12.75">
      <c r="A117" s="38"/>
      <c r="B117" s="32"/>
      <c r="C117" s="31"/>
      <c r="D117" s="23" t="s">
        <v>165</v>
      </c>
      <c r="E117" s="23" t="s">
        <v>13</v>
      </c>
      <c r="F117" s="23">
        <v>68</v>
      </c>
      <c r="G117" s="23">
        <v>2025</v>
      </c>
      <c r="H117" s="31"/>
      <c r="I117" s="23">
        <f t="shared" si="1"/>
        <v>2040</v>
      </c>
      <c r="J117" s="38"/>
      <c r="K117" s="38"/>
      <c r="L117" s="38"/>
      <c r="M117" s="19"/>
    </row>
    <row r="118" spans="1:13" s="14" customFormat="1" ht="25.5">
      <c r="A118" s="38"/>
      <c r="B118" s="32"/>
      <c r="C118" s="31"/>
      <c r="D118" s="23" t="s">
        <v>171</v>
      </c>
      <c r="E118" s="23" t="s">
        <v>13</v>
      </c>
      <c r="F118" s="23">
        <v>136</v>
      </c>
      <c r="G118" s="23">
        <v>2025</v>
      </c>
      <c r="H118" s="31"/>
      <c r="I118" s="23">
        <f t="shared" si="1"/>
        <v>4080</v>
      </c>
      <c r="J118" s="38"/>
      <c r="K118" s="38"/>
      <c r="L118" s="38"/>
      <c r="M118" s="19"/>
    </row>
    <row r="119" spans="1:13" s="14" customFormat="1" ht="25.5">
      <c r="A119" s="38"/>
      <c r="B119" s="32"/>
      <c r="C119" s="31"/>
      <c r="D119" s="23" t="s">
        <v>166</v>
      </c>
      <c r="E119" s="23" t="s">
        <v>13</v>
      </c>
      <c r="F119" s="23">
        <v>144</v>
      </c>
      <c r="G119" s="23">
        <v>2025</v>
      </c>
      <c r="H119" s="31"/>
      <c r="I119" s="23">
        <f t="shared" si="1"/>
        <v>4320</v>
      </c>
      <c r="J119" s="38"/>
      <c r="K119" s="38"/>
      <c r="L119" s="38"/>
      <c r="M119" s="19"/>
    </row>
    <row r="120" spans="1:13" s="14" customFormat="1" ht="12.75">
      <c r="A120" s="38"/>
      <c r="B120" s="32"/>
      <c r="C120" s="31"/>
      <c r="D120" s="23" t="s">
        <v>167</v>
      </c>
      <c r="E120" s="23" t="s">
        <v>13</v>
      </c>
      <c r="F120" s="23">
        <v>324</v>
      </c>
      <c r="G120" s="23">
        <v>2025</v>
      </c>
      <c r="H120" s="31"/>
      <c r="I120" s="23">
        <f t="shared" si="1"/>
        <v>9720</v>
      </c>
      <c r="J120" s="38"/>
      <c r="K120" s="38"/>
      <c r="L120" s="38"/>
      <c r="M120" s="19"/>
    </row>
    <row r="121" spans="1:13" s="14" customFormat="1" ht="179.25" customHeight="1">
      <c r="A121" s="38"/>
      <c r="B121" s="32"/>
      <c r="C121" s="31"/>
      <c r="D121" s="23" t="s">
        <v>168</v>
      </c>
      <c r="E121" s="23" t="s">
        <v>13</v>
      </c>
      <c r="F121" s="23">
        <v>104</v>
      </c>
      <c r="G121" s="23">
        <v>2025</v>
      </c>
      <c r="H121" s="31"/>
      <c r="I121" s="23">
        <f t="shared" si="1"/>
        <v>3120</v>
      </c>
      <c r="J121" s="38"/>
      <c r="K121" s="38"/>
      <c r="L121" s="38"/>
      <c r="M121" s="19"/>
    </row>
    <row r="122" spans="1:13" s="14" customFormat="1" ht="25.5">
      <c r="A122" s="39"/>
      <c r="B122" s="36"/>
      <c r="C122" s="37"/>
      <c r="D122" s="25" t="s">
        <v>169</v>
      </c>
      <c r="E122" s="25" t="s">
        <v>13</v>
      </c>
      <c r="F122" s="25">
        <v>6</v>
      </c>
      <c r="G122" s="25">
        <v>2025</v>
      </c>
      <c r="H122" s="37"/>
      <c r="I122" s="23">
        <f t="shared" si="1"/>
        <v>180</v>
      </c>
      <c r="J122" s="39"/>
      <c r="K122" s="39"/>
      <c r="L122" s="39"/>
      <c r="M122" s="19"/>
    </row>
    <row r="123" spans="1:13" s="14" customFormat="1" ht="114.75">
      <c r="A123" s="21">
        <v>28</v>
      </c>
      <c r="B123" s="22" t="s">
        <v>178</v>
      </c>
      <c r="C123" s="23" t="s">
        <v>53</v>
      </c>
      <c r="D123" s="23" t="s">
        <v>146</v>
      </c>
      <c r="E123" s="23" t="s">
        <v>13</v>
      </c>
      <c r="F123" s="23">
        <v>145</v>
      </c>
      <c r="G123" s="25">
        <v>2025</v>
      </c>
      <c r="H123" s="23" t="s">
        <v>197</v>
      </c>
      <c r="I123" s="23">
        <f t="shared" si="1"/>
        <v>4350</v>
      </c>
      <c r="J123" s="27" t="s">
        <v>36</v>
      </c>
      <c r="K123" s="23" t="s">
        <v>14</v>
      </c>
      <c r="L123" s="23" t="s">
        <v>46</v>
      </c>
    </row>
    <row r="124" spans="1:13" s="14" customFormat="1" ht="31.5" customHeight="1">
      <c r="A124" s="37">
        <v>29</v>
      </c>
      <c r="B124" s="32" t="s">
        <v>173</v>
      </c>
      <c r="C124" s="31" t="s">
        <v>53</v>
      </c>
      <c r="D124" s="23" t="s">
        <v>174</v>
      </c>
      <c r="E124" s="23" t="s">
        <v>13</v>
      </c>
      <c r="F124" s="23">
        <v>8</v>
      </c>
      <c r="G124" s="25">
        <v>2025</v>
      </c>
      <c r="H124" s="31" t="s">
        <v>180</v>
      </c>
      <c r="I124" s="23">
        <f t="shared" si="1"/>
        <v>240</v>
      </c>
      <c r="J124" s="37" t="s">
        <v>36</v>
      </c>
      <c r="K124" s="37" t="s">
        <v>14</v>
      </c>
      <c r="L124" s="37" t="s">
        <v>46</v>
      </c>
    </row>
    <row r="125" spans="1:13" s="14" customFormat="1" ht="38.25">
      <c r="A125" s="38"/>
      <c r="B125" s="32"/>
      <c r="C125" s="31"/>
      <c r="D125" s="23" t="s">
        <v>179</v>
      </c>
      <c r="E125" s="23" t="s">
        <v>13</v>
      </c>
      <c r="F125" s="23">
        <v>4</v>
      </c>
      <c r="G125" s="25">
        <v>2025</v>
      </c>
      <c r="H125" s="31"/>
      <c r="I125" s="23">
        <f t="shared" si="1"/>
        <v>120</v>
      </c>
      <c r="J125" s="38"/>
      <c r="K125" s="38"/>
      <c r="L125" s="38"/>
    </row>
    <row r="126" spans="1:13" s="14" customFormat="1" ht="24" customHeight="1">
      <c r="A126" s="38"/>
      <c r="B126" s="32"/>
      <c r="C126" s="31"/>
      <c r="D126" s="23" t="s">
        <v>175</v>
      </c>
      <c r="E126" s="23" t="s">
        <v>13</v>
      </c>
      <c r="F126" s="23">
        <v>3</v>
      </c>
      <c r="G126" s="25">
        <v>2025</v>
      </c>
      <c r="H126" s="31"/>
      <c r="I126" s="23">
        <f t="shared" si="1"/>
        <v>90</v>
      </c>
      <c r="J126" s="38"/>
      <c r="K126" s="38"/>
      <c r="L126" s="38"/>
    </row>
    <row r="127" spans="1:13" s="14" customFormat="1" ht="25.5">
      <c r="A127" s="38"/>
      <c r="B127" s="32"/>
      <c r="C127" s="31"/>
      <c r="D127" s="23" t="s">
        <v>176</v>
      </c>
      <c r="E127" s="23" t="s">
        <v>13</v>
      </c>
      <c r="F127" s="23">
        <v>4</v>
      </c>
      <c r="G127" s="25">
        <v>2025</v>
      </c>
      <c r="H127" s="31"/>
      <c r="I127" s="23">
        <f t="shared" si="1"/>
        <v>120</v>
      </c>
      <c r="J127" s="38"/>
      <c r="K127" s="38"/>
      <c r="L127" s="38"/>
    </row>
    <row r="128" spans="1:13" s="14" customFormat="1" ht="25.5">
      <c r="A128" s="39"/>
      <c r="B128" s="36"/>
      <c r="C128" s="37"/>
      <c r="D128" s="25" t="s">
        <v>177</v>
      </c>
      <c r="E128" s="25" t="s">
        <v>13</v>
      </c>
      <c r="F128" s="25">
        <v>1</v>
      </c>
      <c r="G128" s="25">
        <v>2025</v>
      </c>
      <c r="H128" s="37"/>
      <c r="I128" s="23">
        <f t="shared" si="1"/>
        <v>30</v>
      </c>
      <c r="J128" s="39"/>
      <c r="K128" s="39"/>
      <c r="L128" s="39"/>
    </row>
    <row r="129" spans="1:12" s="14" customFormat="1" ht="102" customHeight="1">
      <c r="A129" s="21">
        <v>30</v>
      </c>
      <c r="B129" s="22" t="s">
        <v>181</v>
      </c>
      <c r="C129" s="23" t="s">
        <v>53</v>
      </c>
      <c r="D129" s="23" t="s">
        <v>66</v>
      </c>
      <c r="E129" s="23" t="s">
        <v>13</v>
      </c>
      <c r="F129" s="23">
        <v>24</v>
      </c>
      <c r="G129" s="25">
        <v>2025</v>
      </c>
      <c r="H129" s="23" t="s">
        <v>197</v>
      </c>
      <c r="I129" s="23">
        <f t="shared" si="1"/>
        <v>720</v>
      </c>
      <c r="J129" s="27" t="s">
        <v>36</v>
      </c>
      <c r="K129" s="23" t="s">
        <v>14</v>
      </c>
      <c r="L129" s="23" t="s">
        <v>46</v>
      </c>
    </row>
    <row r="130" spans="1:12" s="14" customFormat="1" ht="25.5">
      <c r="A130" s="37">
        <v>31</v>
      </c>
      <c r="B130" s="32" t="s">
        <v>182</v>
      </c>
      <c r="C130" s="31" t="s">
        <v>53</v>
      </c>
      <c r="D130" s="23" t="s">
        <v>183</v>
      </c>
      <c r="E130" s="23" t="s">
        <v>13</v>
      </c>
      <c r="F130" s="23">
        <v>9</v>
      </c>
      <c r="G130" s="25">
        <v>2025</v>
      </c>
      <c r="H130" s="31" t="s">
        <v>182</v>
      </c>
      <c r="I130" s="23">
        <f t="shared" si="1"/>
        <v>270</v>
      </c>
      <c r="J130" s="37" t="s">
        <v>36</v>
      </c>
      <c r="K130" s="37" t="s">
        <v>14</v>
      </c>
      <c r="L130" s="37" t="s">
        <v>46</v>
      </c>
    </row>
    <row r="131" spans="1:12" s="14" customFormat="1" ht="25.5">
      <c r="A131" s="38"/>
      <c r="B131" s="32"/>
      <c r="C131" s="31"/>
      <c r="D131" s="23" t="s">
        <v>184</v>
      </c>
      <c r="E131" s="23" t="s">
        <v>13</v>
      </c>
      <c r="F131" s="23">
        <v>3</v>
      </c>
      <c r="G131" s="25">
        <v>2025</v>
      </c>
      <c r="H131" s="31"/>
      <c r="I131" s="23">
        <f t="shared" si="1"/>
        <v>90</v>
      </c>
      <c r="J131" s="38"/>
      <c r="K131" s="38"/>
      <c r="L131" s="38"/>
    </row>
    <row r="132" spans="1:12" s="14" customFormat="1" ht="25.5">
      <c r="A132" s="38"/>
      <c r="B132" s="32"/>
      <c r="C132" s="31"/>
      <c r="D132" s="23" t="s">
        <v>185</v>
      </c>
      <c r="E132" s="23" t="s">
        <v>13</v>
      </c>
      <c r="F132" s="23">
        <v>4</v>
      </c>
      <c r="G132" s="25">
        <v>2025</v>
      </c>
      <c r="H132" s="31"/>
      <c r="I132" s="23">
        <f t="shared" si="1"/>
        <v>120</v>
      </c>
      <c r="J132" s="38"/>
      <c r="K132" s="38"/>
      <c r="L132" s="38"/>
    </row>
    <row r="133" spans="1:12" s="14" customFormat="1" ht="12.75">
      <c r="A133" s="38"/>
      <c r="B133" s="32"/>
      <c r="C133" s="31"/>
      <c r="D133" s="23" t="s">
        <v>188</v>
      </c>
      <c r="E133" s="23" t="s">
        <v>13</v>
      </c>
      <c r="F133" s="23">
        <v>4</v>
      </c>
      <c r="G133" s="25">
        <v>2025</v>
      </c>
      <c r="H133" s="31"/>
      <c r="I133" s="23">
        <f t="shared" si="1"/>
        <v>120</v>
      </c>
      <c r="J133" s="38"/>
      <c r="K133" s="38"/>
      <c r="L133" s="38"/>
    </row>
    <row r="134" spans="1:12" s="14" customFormat="1" ht="12.75">
      <c r="A134" s="38"/>
      <c r="B134" s="32"/>
      <c r="C134" s="31"/>
      <c r="D134" s="23" t="s">
        <v>189</v>
      </c>
      <c r="E134" s="23" t="s">
        <v>13</v>
      </c>
      <c r="F134" s="23">
        <v>4</v>
      </c>
      <c r="G134" s="25">
        <v>2025</v>
      </c>
      <c r="H134" s="31"/>
      <c r="I134" s="23">
        <f t="shared" si="1"/>
        <v>120</v>
      </c>
      <c r="J134" s="38"/>
      <c r="K134" s="38"/>
      <c r="L134" s="38"/>
    </row>
    <row r="135" spans="1:12" s="14" customFormat="1" ht="38.25">
      <c r="A135" s="38"/>
      <c r="B135" s="32"/>
      <c r="C135" s="31"/>
      <c r="D135" s="23" t="s">
        <v>190</v>
      </c>
      <c r="E135" s="23" t="s">
        <v>13</v>
      </c>
      <c r="F135" s="23">
        <v>6</v>
      </c>
      <c r="G135" s="25">
        <v>2025</v>
      </c>
      <c r="H135" s="31"/>
      <c r="I135" s="23">
        <f t="shared" si="1"/>
        <v>180</v>
      </c>
      <c r="J135" s="38"/>
      <c r="K135" s="38"/>
      <c r="L135" s="38"/>
    </row>
    <row r="136" spans="1:12" s="14" customFormat="1" ht="25.5">
      <c r="A136" s="38"/>
      <c r="B136" s="32"/>
      <c r="C136" s="31"/>
      <c r="D136" s="23" t="s">
        <v>187</v>
      </c>
      <c r="E136" s="23" t="s">
        <v>13</v>
      </c>
      <c r="F136" s="23">
        <v>4</v>
      </c>
      <c r="G136" s="25">
        <v>2025</v>
      </c>
      <c r="H136" s="31"/>
      <c r="I136" s="23">
        <f t="shared" si="1"/>
        <v>120</v>
      </c>
      <c r="J136" s="38"/>
      <c r="K136" s="38"/>
      <c r="L136" s="38"/>
    </row>
    <row r="137" spans="1:12" s="14" customFormat="1" ht="25.5">
      <c r="A137" s="39"/>
      <c r="B137" s="36"/>
      <c r="C137" s="37"/>
      <c r="D137" s="25" t="s">
        <v>186</v>
      </c>
      <c r="E137" s="25" t="s">
        <v>13</v>
      </c>
      <c r="F137" s="25">
        <v>2</v>
      </c>
      <c r="G137" s="25">
        <v>2025</v>
      </c>
      <c r="H137" s="37"/>
      <c r="I137" s="23">
        <f t="shared" si="1"/>
        <v>60</v>
      </c>
      <c r="J137" s="38"/>
      <c r="K137" s="38"/>
      <c r="L137" s="39"/>
    </row>
    <row r="138" spans="1:12" s="14" customFormat="1" ht="76.5">
      <c r="A138" s="21">
        <v>32</v>
      </c>
      <c r="B138" s="22" t="s">
        <v>191</v>
      </c>
      <c r="C138" s="23" t="s">
        <v>85</v>
      </c>
      <c r="D138" s="23" t="s">
        <v>192</v>
      </c>
      <c r="E138" s="23" t="s">
        <v>13</v>
      </c>
      <c r="F138" s="23">
        <v>3000</v>
      </c>
      <c r="G138" s="23">
        <v>2025</v>
      </c>
      <c r="H138" s="23" t="s">
        <v>191</v>
      </c>
      <c r="I138" s="23">
        <f t="shared" si="1"/>
        <v>90000</v>
      </c>
      <c r="J138" s="23" t="s">
        <v>36</v>
      </c>
      <c r="K138" s="23" t="s">
        <v>14</v>
      </c>
      <c r="L138" s="23" t="s">
        <v>46</v>
      </c>
    </row>
    <row r="139" spans="1:12" s="14" customFormat="1" ht="12.75">
      <c r="A139" s="23"/>
      <c r="B139" s="22" t="s">
        <v>18</v>
      </c>
      <c r="C139" s="23"/>
      <c r="D139" s="23"/>
      <c r="E139" s="23"/>
      <c r="F139" s="23"/>
      <c r="G139" s="23"/>
      <c r="H139" s="23"/>
      <c r="I139" s="29">
        <f>SUM(I16:I138)</f>
        <v>388890</v>
      </c>
      <c r="J139" s="23"/>
      <c r="K139" s="23"/>
      <c r="L139" s="23"/>
    </row>
    <row r="140" spans="1:12" s="14" customFormat="1" ht="12.75">
      <c r="A140" s="30"/>
      <c r="B140" s="22" t="s">
        <v>24</v>
      </c>
      <c r="C140" s="22"/>
      <c r="D140" s="22"/>
      <c r="E140" s="22"/>
      <c r="F140" s="22"/>
      <c r="G140" s="22"/>
      <c r="H140" s="22"/>
      <c r="I140" s="29">
        <f>I9+I11+I13+I15+I139</f>
        <v>446101</v>
      </c>
      <c r="J140" s="23"/>
      <c r="K140" s="23"/>
      <c r="L140" s="30"/>
    </row>
    <row r="141" spans="1:12" ht="27.6" customHeight="1">
      <c r="B141" s="42" t="s">
        <v>34</v>
      </c>
      <c r="C141" s="42"/>
      <c r="D141" s="42"/>
      <c r="E141" s="4"/>
      <c r="F141" s="4"/>
      <c r="G141" s="4"/>
      <c r="H141" s="4"/>
      <c r="I141" s="43" t="s">
        <v>35</v>
      </c>
      <c r="J141" s="43"/>
      <c r="K141" s="43"/>
      <c r="L141" s="43"/>
    </row>
    <row r="143" spans="1:12" ht="31.15" customHeight="1">
      <c r="B143" s="49" t="s">
        <v>202</v>
      </c>
      <c r="C143" s="49"/>
    </row>
    <row r="145" spans="9:9">
      <c r="I145" s="20"/>
    </row>
  </sheetData>
  <mergeCells count="138">
    <mergeCell ref="A130:A137"/>
    <mergeCell ref="J124:J128"/>
    <mergeCell ref="K124:K128"/>
    <mergeCell ref="L124:L128"/>
    <mergeCell ref="B130:B137"/>
    <mergeCell ref="C130:C137"/>
    <mergeCell ref="H130:H137"/>
    <mergeCell ref="J130:J137"/>
    <mergeCell ref="K130:K137"/>
    <mergeCell ref="L130:L137"/>
    <mergeCell ref="L99:L109"/>
    <mergeCell ref="B99:B109"/>
    <mergeCell ref="C99:C109"/>
    <mergeCell ref="H99:H109"/>
    <mergeCell ref="B124:B128"/>
    <mergeCell ref="C124:C128"/>
    <mergeCell ref="H124:H128"/>
    <mergeCell ref="A112:A122"/>
    <mergeCell ref="J112:J122"/>
    <mergeCell ref="K112:K122"/>
    <mergeCell ref="A99:A109"/>
    <mergeCell ref="J99:J109"/>
    <mergeCell ref="K99:K109"/>
    <mergeCell ref="L49:L50"/>
    <mergeCell ref="J46:J48"/>
    <mergeCell ref="K46:K48"/>
    <mergeCell ref="L46:L48"/>
    <mergeCell ref="J49:J50"/>
    <mergeCell ref="A124:A128"/>
    <mergeCell ref="K110:K111"/>
    <mergeCell ref="L110:L111"/>
    <mergeCell ref="A110:A111"/>
    <mergeCell ref="B112:B122"/>
    <mergeCell ref="H46:H48"/>
    <mergeCell ref="H97:H98"/>
    <mergeCell ref="L112:L122"/>
    <mergeCell ref="B110:B111"/>
    <mergeCell ref="C110:C111"/>
    <mergeCell ref="H110:H111"/>
    <mergeCell ref="J110:J111"/>
    <mergeCell ref="K72:K82"/>
    <mergeCell ref="L72:L82"/>
    <mergeCell ref="B72:B82"/>
    <mergeCell ref="L52:L63"/>
    <mergeCell ref="H52:H63"/>
    <mergeCell ref="J66:J67"/>
    <mergeCell ref="H66:H67"/>
    <mergeCell ref="H81:H82"/>
    <mergeCell ref="B68:B71"/>
    <mergeCell ref="C68:C71"/>
    <mergeCell ref="H68:H71"/>
    <mergeCell ref="L68:L71"/>
    <mergeCell ref="J72:J82"/>
    <mergeCell ref="B143:C143"/>
    <mergeCell ref="J84:J88"/>
    <mergeCell ref="A93:A98"/>
    <mergeCell ref="A89:A91"/>
    <mergeCell ref="J89:J91"/>
    <mergeCell ref="K89:K91"/>
    <mergeCell ref="K84:K88"/>
    <mergeCell ref="C84:C88"/>
    <mergeCell ref="C112:C122"/>
    <mergeCell ref="H112:H122"/>
    <mergeCell ref="L93:L98"/>
    <mergeCell ref="B93:B98"/>
    <mergeCell ref="C93:C98"/>
    <mergeCell ref="H93:H96"/>
    <mergeCell ref="A66:A67"/>
    <mergeCell ref="L66:L67"/>
    <mergeCell ref="K66:K67"/>
    <mergeCell ref="L89:L91"/>
    <mergeCell ref="L84:L88"/>
    <mergeCell ref="B89:B91"/>
    <mergeCell ref="A68:A71"/>
    <mergeCell ref="A72:A82"/>
    <mergeCell ref="J68:J71"/>
    <mergeCell ref="K68:K71"/>
    <mergeCell ref="J93:J98"/>
    <mergeCell ref="K93:K98"/>
    <mergeCell ref="C89:C91"/>
    <mergeCell ref="H89:H91"/>
    <mergeCell ref="C72:C82"/>
    <mergeCell ref="H72:H80"/>
    <mergeCell ref="B141:D141"/>
    <mergeCell ref="A3:K3"/>
    <mergeCell ref="I141:L141"/>
    <mergeCell ref="B6:B8"/>
    <mergeCell ref="A6:A8"/>
    <mergeCell ref="L17:L22"/>
    <mergeCell ref="B23:B29"/>
    <mergeCell ref="H6:H8"/>
    <mergeCell ref="B17:B22"/>
    <mergeCell ref="H17:H21"/>
    <mergeCell ref="C37:C44"/>
    <mergeCell ref="H37:H44"/>
    <mergeCell ref="J37:J44"/>
    <mergeCell ref="K37:K44"/>
    <mergeCell ref="H30:H35"/>
    <mergeCell ref="K30:K35"/>
    <mergeCell ref="C30:C36"/>
    <mergeCell ref="K52:K63"/>
    <mergeCell ref="C52:C63"/>
    <mergeCell ref="B66:B67"/>
    <mergeCell ref="C66:C67"/>
    <mergeCell ref="J52:J63"/>
    <mergeCell ref="B49:B50"/>
    <mergeCell ref="H49:H50"/>
    <mergeCell ref="K49:K50"/>
    <mergeCell ref="J1:L1"/>
    <mergeCell ref="H23:H28"/>
    <mergeCell ref="J23:J28"/>
    <mergeCell ref="K23:K28"/>
    <mergeCell ref="L23:L29"/>
    <mergeCell ref="A2:K2"/>
    <mergeCell ref="J17:J21"/>
    <mergeCell ref="K17:K21"/>
    <mergeCell ref="A17:A22"/>
    <mergeCell ref="A23:A29"/>
    <mergeCell ref="B84:B88"/>
    <mergeCell ref="C23:C29"/>
    <mergeCell ref="J30:J35"/>
    <mergeCell ref="C49:C50"/>
    <mergeCell ref="A37:A44"/>
    <mergeCell ref="A52:A63"/>
    <mergeCell ref="B52:B63"/>
    <mergeCell ref="H84:H88"/>
    <mergeCell ref="A84:A88"/>
    <mergeCell ref="B37:B44"/>
    <mergeCell ref="A46:A48"/>
    <mergeCell ref="A49:A50"/>
    <mergeCell ref="B46:B48"/>
    <mergeCell ref="C46:C48"/>
    <mergeCell ref="L6:L8"/>
    <mergeCell ref="B30:B36"/>
    <mergeCell ref="A30:A36"/>
    <mergeCell ref="L37:L44"/>
    <mergeCell ref="C17:C22"/>
    <mergeCell ref="L30:L36"/>
  </mergeCells>
  <phoneticPr fontId="1" type="noConversion"/>
  <pageMargins left="0.39370078740157483" right="0.39370078740157483" top="0.55118110236220474" bottom="0.39370078740157483" header="0.31496062992125984" footer="0.31496062992125984"/>
  <pageSetup paperSize="9" scale="86" fitToHeight="0" orientation="landscape" r:id="rId1"/>
  <headerFooter alignWithMargins="0"/>
  <rowBreaks count="8" manualBreakCount="8">
    <brk id="22" max="16383" man="1"/>
    <brk id="51" max="16383" man="1"/>
    <brk id="67" max="16383" man="1"/>
    <brk id="82" max="16383" man="1"/>
    <brk id="92" max="16383" man="1"/>
    <brk id="109" max="16383" man="1"/>
    <brk id="122" max="16383" man="1"/>
    <brk id="1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2024-05-24T05:31:55Z</cp:lastPrinted>
  <dcterms:created xsi:type="dcterms:W3CDTF">2023-10-25T08:38:37Z</dcterms:created>
  <dcterms:modified xsi:type="dcterms:W3CDTF">2024-06-06T11:11:05Z</dcterms:modified>
</cp:coreProperties>
</file>