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Лист3!$A$5:$F$78</definedName>
    <definedName name="_xlnm.Print_Area" localSheetId="2">Лист3!$A$1:$F$83</definedName>
  </definedNames>
  <calcPr calcId="114210" refMode="R1C1"/>
</workbook>
</file>

<file path=xl/calcChain.xml><?xml version="1.0" encoding="utf-8"?>
<calcChain xmlns="http://schemas.openxmlformats.org/spreadsheetml/2006/main">
  <c r="E62" i="3"/>
  <c r="D62"/>
  <c r="E77"/>
  <c r="D77"/>
  <c r="C75"/>
  <c r="C76"/>
  <c r="D75"/>
  <c r="E75"/>
  <c r="C62"/>
  <c r="C77"/>
  <c r="C78"/>
  <c r="J1" i="2"/>
  <c r="J2"/>
  <c r="E5"/>
  <c r="B8"/>
  <c r="E8"/>
  <c r="C8"/>
  <c r="C63" i="3"/>
</calcChain>
</file>

<file path=xl/sharedStrings.xml><?xml version="1.0" encoding="utf-8"?>
<sst xmlns="http://schemas.openxmlformats.org/spreadsheetml/2006/main" count="101" uniqueCount="99">
  <si>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</si>
  <si>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</si>
  <si>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</si>
  <si>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</si>
  <si>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</si>
  <si>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</si>
  <si>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</si>
  <si>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</si>
  <si>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</si>
  <si>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</si>
  <si>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</si>
  <si>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</si>
  <si>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</si>
  <si>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</si>
  <si>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</si>
  <si>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</si>
  <si>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</si>
  <si>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</si>
  <si>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</si>
  <si>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</si>
  <si>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</si>
  <si>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</si>
  <si>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</si>
  <si>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</si>
  <si>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</si>
  <si>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</si>
  <si>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</si>
  <si>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</si>
  <si>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</si>
  <si>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</si>
  <si>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</si>
  <si>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</si>
  <si>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</si>
  <si>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</si>
  <si>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</si>
  <si>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</si>
  <si>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</si>
  <si>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</si>
  <si>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</si>
  <si>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</si>
  <si>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</si>
  <si>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</si>
  <si>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</si>
  <si>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</si>
  <si>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</si>
  <si>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</si>
  <si>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</si>
  <si>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</si>
  <si>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</si>
  <si>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</si>
  <si>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</si>
  <si>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</si>
  <si>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</si>
  <si>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</si>
  <si>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</si>
  <si>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</si>
  <si>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</si>
  <si>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</si>
  <si>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</si>
  <si>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</si>
  <si>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</si>
  <si>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</si>
  <si>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</si>
  <si>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</si>
  <si>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</si>
  <si>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</si>
  <si>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</si>
  <si>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</si>
  <si>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</si>
  <si>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</si>
  <si>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</si>
  <si>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</si>
  <si>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</si>
  <si>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</si>
  <si>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</si>
  <si>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</si>
  <si>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</si>
  <si>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</si>
  <si>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</si>
  <si>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</si>
  <si>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</si>
  <si>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</si>
  <si>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</si>
  <si>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</si>
  <si>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</si>
  <si>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</si>
  <si>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</si>
  <si>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</si>
  <si>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</si>
  <si>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</si>
  <si>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</si>
  <si>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</si>
  <si>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</si>
  <si>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</si>
  <si>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</si>
  <si>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</si>
  <si>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</si>
  <si>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1.55. Реконструкція напірного колектора від КНС-2 до очисних споруд м. Лозова Харківської області</t>
  </si>
  <si>
    <t>Додаток 2                                                                                                          до рішення міської ради                                                                від    .12.2024 №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</si>
</sst>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4" fontId="4" fillId="2" borderId="4" xfId="0" applyNumberFormat="1" applyFont="1" applyFill="1" applyBorder="1" applyAlignment="1">
      <alignment horizontal="right" vertical="center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3" fillId="0" borderId="4" xfId="0" applyNumberFormat="1" applyFont="1" applyFill="1" applyBorder="1" applyAlignment="1">
      <alignment horizontal="left" vertical="top" wrapText="1"/>
    </xf>
    <xf numFmtId="17" fontId="3" fillId="0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right" vertical="center" wrapText="1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4" fontId="3" fillId="2" borderId="16" xfId="0" applyNumberFormat="1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9" t="s">
        <v>8</v>
      </c>
      <c r="B1" s="82" t="s">
        <v>9</v>
      </c>
      <c r="C1" s="83"/>
      <c r="D1" s="84"/>
      <c r="E1" s="79" t="s">
        <v>10</v>
      </c>
      <c r="J1">
        <f>8785.431+49.9</f>
        <v>8835.3310000000001</v>
      </c>
    </row>
    <row r="2" spans="1:10" ht="16.5" thickBot="1">
      <c r="A2" s="80"/>
      <c r="B2" s="85" t="s">
        <v>11</v>
      </c>
      <c r="C2" s="86"/>
      <c r="D2" s="87"/>
      <c r="E2" s="80"/>
      <c r="J2">
        <f>74810.777+49.9</f>
        <v>74860.676999999996</v>
      </c>
    </row>
    <row r="3" spans="1:10" ht="16.5" thickBot="1">
      <c r="A3" s="81"/>
      <c r="B3" s="18" t="s">
        <v>12</v>
      </c>
      <c r="C3" s="18" t="s">
        <v>13</v>
      </c>
      <c r="D3" s="18" t="s">
        <v>14</v>
      </c>
      <c r="E3" s="81"/>
    </row>
    <row r="4" spans="1:10" ht="141" customHeight="1">
      <c r="A4" s="73" t="s">
        <v>15</v>
      </c>
      <c r="B4" s="75">
        <v>603808</v>
      </c>
      <c r="C4" s="75">
        <v>18108</v>
      </c>
      <c r="D4" s="75">
        <v>18108</v>
      </c>
      <c r="E4" s="19"/>
    </row>
    <row r="5" spans="1:10" ht="16.5" thickBot="1">
      <c r="A5" s="74"/>
      <c r="B5" s="76"/>
      <c r="C5" s="76"/>
      <c r="D5" s="76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73" t="s">
        <v>19</v>
      </c>
      <c r="B9" s="75">
        <v>0</v>
      </c>
      <c r="C9" s="19"/>
      <c r="D9" s="75">
        <v>0</v>
      </c>
      <c r="E9" s="77">
        <v>0</v>
      </c>
    </row>
    <row r="10" spans="1:10" ht="16.5" thickBot="1">
      <c r="A10" s="74"/>
      <c r="B10" s="76"/>
      <c r="C10" s="20">
        <v>0</v>
      </c>
      <c r="D10" s="76"/>
      <c r="E10" s="78"/>
    </row>
  </sheetData>
  <mergeCells count="12">
    <mergeCell ref="E9:E10"/>
    <mergeCell ref="A1:A3"/>
    <mergeCell ref="B1:D1"/>
    <mergeCell ref="E1:E3"/>
    <mergeCell ref="B2:D2"/>
    <mergeCell ref="A4:A5"/>
    <mergeCell ref="B4:B5"/>
    <mergeCell ref="C4:C5"/>
    <mergeCell ref="D4:D5"/>
    <mergeCell ref="A9:A10"/>
    <mergeCell ref="B9:B10"/>
    <mergeCell ref="D9:D10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5"/>
  <sheetViews>
    <sheetView tabSelected="1" view="pageBreakPreview" topLeftCell="A43" zoomScale="68" zoomScaleNormal="62" zoomScaleSheetLayoutView="68" workbookViewId="0">
      <selection activeCell="F1" sqref="F1:F3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6" t="s">
        <v>98</v>
      </c>
      <c r="G1" s="59"/>
      <c r="H1" s="59"/>
    </row>
    <row r="2" spans="1:9" ht="22.5" customHeight="1">
      <c r="A2" s="24"/>
      <c r="B2" s="25"/>
      <c r="C2" s="58"/>
      <c r="D2" s="57"/>
      <c r="E2" s="57"/>
      <c r="F2" s="96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6"/>
      <c r="G3" s="26"/>
      <c r="H3" s="27"/>
    </row>
    <row r="4" spans="1:9">
      <c r="A4" s="95" t="s">
        <v>44</v>
      </c>
      <c r="B4" s="95"/>
      <c r="C4" s="95"/>
      <c r="D4" s="95"/>
      <c r="E4" s="95"/>
      <c r="F4" s="95"/>
      <c r="G4" s="26"/>
      <c r="H4" s="27"/>
    </row>
    <row r="5" spans="1:9" ht="34.5" customHeight="1">
      <c r="A5" s="97" t="s">
        <v>0</v>
      </c>
      <c r="B5" s="100" t="s">
        <v>1</v>
      </c>
      <c r="C5" s="99" t="s">
        <v>20</v>
      </c>
      <c r="D5" s="99"/>
      <c r="E5" s="99"/>
      <c r="F5" s="97" t="s">
        <v>2</v>
      </c>
      <c r="G5" s="26"/>
      <c r="H5" s="27"/>
    </row>
    <row r="6" spans="1:9" s="10" customFormat="1">
      <c r="A6" s="98"/>
      <c r="B6" s="100"/>
      <c r="C6" s="28" t="s">
        <v>13</v>
      </c>
      <c r="D6" s="28" t="s">
        <v>14</v>
      </c>
      <c r="E6" s="28" t="s">
        <v>21</v>
      </c>
      <c r="F6" s="97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91" t="s">
        <v>76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41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42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35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27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43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32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33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34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36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37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38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35" t="s">
        <v>47</v>
      </c>
      <c r="C21" s="36">
        <v>3377.7</v>
      </c>
      <c r="D21" s="32">
        <v>5062</v>
      </c>
      <c r="E21" s="36">
        <v>148.03</v>
      </c>
      <c r="F21" s="89"/>
      <c r="G21" s="29"/>
      <c r="H21" s="30"/>
    </row>
    <row r="22" spans="1:8" s="10" customFormat="1" ht="31.5">
      <c r="A22" s="89"/>
      <c r="B22" s="35" t="s">
        <v>51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50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40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39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35" t="s">
        <v>92</v>
      </c>
      <c r="C26" s="36">
        <v>3000</v>
      </c>
      <c r="D26" s="32">
        <v>7330</v>
      </c>
      <c r="E26" s="36">
        <v>2433</v>
      </c>
      <c r="F26" s="89"/>
      <c r="G26" s="29"/>
      <c r="H26" s="30"/>
    </row>
    <row r="27" spans="1:8" s="10" customFormat="1" ht="30.75" customHeight="1">
      <c r="A27" s="89"/>
      <c r="B27" s="69" t="s">
        <v>49</v>
      </c>
      <c r="C27" s="36">
        <v>2000</v>
      </c>
      <c r="D27" s="32">
        <v>550</v>
      </c>
      <c r="E27" s="38">
        <v>3525.52</v>
      </c>
      <c r="F27" s="89"/>
      <c r="G27" s="29"/>
      <c r="H27" s="30"/>
    </row>
    <row r="28" spans="1:8" s="10" customFormat="1" ht="32.25" customHeight="1">
      <c r="A28" s="89"/>
      <c r="B28" s="68" t="s">
        <v>48</v>
      </c>
      <c r="C28" s="36">
        <v>2000</v>
      </c>
      <c r="D28" s="61">
        <v>11250</v>
      </c>
      <c r="E28" s="38">
        <v>38800</v>
      </c>
      <c r="F28" s="89"/>
      <c r="G28" s="29"/>
      <c r="H28" s="30"/>
    </row>
    <row r="29" spans="1:8" s="10" customFormat="1" ht="17.25" customHeight="1">
      <c r="A29" s="89"/>
      <c r="B29" s="35" t="s">
        <v>45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54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56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69" t="s">
        <v>70</v>
      </c>
      <c r="C32" s="36">
        <v>0</v>
      </c>
      <c r="D32" s="32">
        <v>500</v>
      </c>
      <c r="E32" s="71">
        <v>135</v>
      </c>
      <c r="F32" s="89"/>
      <c r="G32" s="29"/>
      <c r="H32" s="30"/>
    </row>
    <row r="33" spans="1:8" s="10" customFormat="1" ht="18.75" customHeight="1">
      <c r="A33" s="89"/>
      <c r="B33" s="39" t="s">
        <v>55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70" t="s">
        <v>57</v>
      </c>
      <c r="C34" s="36">
        <v>0</v>
      </c>
      <c r="D34" s="32">
        <v>74200</v>
      </c>
      <c r="E34" s="38">
        <v>25650</v>
      </c>
      <c r="F34" s="89"/>
      <c r="G34" s="29"/>
      <c r="H34" s="30"/>
    </row>
    <row r="35" spans="1:8" s="10" customFormat="1" ht="31.5" customHeight="1">
      <c r="A35" s="89"/>
      <c r="B35" s="39" t="s">
        <v>74</v>
      </c>
      <c r="C35" s="36">
        <v>0</v>
      </c>
      <c r="D35" s="32">
        <v>1575</v>
      </c>
      <c r="E35" s="32">
        <v>1800</v>
      </c>
      <c r="F35" s="89"/>
      <c r="G35" s="29"/>
      <c r="H35" s="30"/>
    </row>
    <row r="36" spans="1:8" s="64" customFormat="1" ht="30" customHeight="1">
      <c r="A36" s="89"/>
      <c r="B36" s="72" t="s">
        <v>84</v>
      </c>
      <c r="C36" s="65">
        <v>0</v>
      </c>
      <c r="D36" s="65">
        <v>12699.84</v>
      </c>
      <c r="E36" s="65">
        <v>10946.75</v>
      </c>
      <c r="F36" s="89"/>
      <c r="G36" s="62"/>
      <c r="H36" s="63"/>
    </row>
    <row r="37" spans="1:8" s="10" customFormat="1" ht="17.25" customHeight="1">
      <c r="A37" s="89"/>
      <c r="B37" s="39" t="s">
        <v>60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62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63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61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64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66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65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73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67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68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69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75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71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70" t="s">
        <v>72</v>
      </c>
      <c r="C50" s="36">
        <v>0</v>
      </c>
      <c r="D50" s="32">
        <v>80</v>
      </c>
      <c r="E50" s="38">
        <v>1879.3</v>
      </c>
      <c r="F50" s="89"/>
      <c r="G50" s="29"/>
      <c r="H50" s="30"/>
    </row>
    <row r="51" spans="1:8" s="10" customFormat="1" ht="30" customHeight="1">
      <c r="A51" s="89"/>
      <c r="B51" s="39" t="s">
        <v>89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83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85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86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87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88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 ht="15" customHeight="1">
      <c r="A57" s="89"/>
      <c r="B57" s="39" t="s">
        <v>93</v>
      </c>
      <c r="C57" s="36">
        <v>0</v>
      </c>
      <c r="D57" s="32">
        <v>0</v>
      </c>
      <c r="E57" s="32">
        <v>250</v>
      </c>
      <c r="F57" s="89"/>
      <c r="G57" s="29"/>
      <c r="H57" s="30"/>
    </row>
    <row r="58" spans="1:8" s="10" customFormat="1" ht="15" customHeight="1">
      <c r="A58" s="89"/>
      <c r="B58" s="39" t="s">
        <v>94</v>
      </c>
      <c r="C58" s="36">
        <v>0</v>
      </c>
      <c r="D58" s="32">
        <v>0</v>
      </c>
      <c r="E58" s="32">
        <v>250</v>
      </c>
      <c r="F58" s="89"/>
      <c r="G58" s="29"/>
      <c r="H58" s="30"/>
    </row>
    <row r="59" spans="1:8" s="10" customFormat="1" ht="30.75" customHeight="1">
      <c r="A59" s="89"/>
      <c r="B59" s="66" t="s">
        <v>95</v>
      </c>
      <c r="C59" s="36">
        <v>0</v>
      </c>
      <c r="D59" s="32">
        <v>0</v>
      </c>
      <c r="E59" s="32">
        <v>9000</v>
      </c>
      <c r="F59" s="89"/>
      <c r="G59" s="29"/>
      <c r="H59" s="30"/>
    </row>
    <row r="60" spans="1:8" s="10" customFormat="1" ht="30.75" customHeight="1">
      <c r="A60" s="89"/>
      <c r="B60" s="66" t="s">
        <v>96</v>
      </c>
      <c r="C60" s="36">
        <v>0</v>
      </c>
      <c r="D60" s="32">
        <v>0</v>
      </c>
      <c r="E60" s="36">
        <v>1450</v>
      </c>
      <c r="F60" s="89"/>
      <c r="G60" s="29"/>
      <c r="H60" s="30"/>
    </row>
    <row r="61" spans="1:8" s="10" customFormat="1" ht="30.75" customHeight="1">
      <c r="A61" s="89"/>
      <c r="B61" s="66" t="s">
        <v>97</v>
      </c>
      <c r="C61" s="36">
        <v>0</v>
      </c>
      <c r="D61" s="32">
        <v>0</v>
      </c>
      <c r="E61" s="32">
        <v>1200</v>
      </c>
      <c r="F61" s="89"/>
      <c r="G61" s="29"/>
      <c r="H61" s="30"/>
    </row>
    <row r="62" spans="1:8" s="10" customFormat="1">
      <c r="A62" s="89"/>
      <c r="B62" s="40" t="s">
        <v>22</v>
      </c>
      <c r="C62" s="38">
        <f>SUM(C7:C53)</f>
        <v>27129.200000000001</v>
      </c>
      <c r="D62" s="38">
        <f>SUM(D7:D61)</f>
        <v>133852.28999999998</v>
      </c>
      <c r="E62" s="38">
        <f>SUM(E7:E61)</f>
        <v>102793.895</v>
      </c>
      <c r="F62" s="89"/>
      <c r="G62" s="29"/>
      <c r="H62" s="30"/>
    </row>
    <row r="63" spans="1:8" s="10" customFormat="1">
      <c r="A63" s="90"/>
      <c r="B63" s="35"/>
      <c r="C63" s="88">
        <f>SUM(C62:E62)</f>
        <v>263775.38500000001</v>
      </c>
      <c r="D63" s="88"/>
      <c r="E63" s="88"/>
      <c r="F63" s="89"/>
      <c r="G63" s="29"/>
      <c r="H63" s="30"/>
    </row>
    <row r="64" spans="1:8" s="10" customFormat="1">
      <c r="A64" s="67"/>
      <c r="B64" s="35" t="s">
        <v>28</v>
      </c>
      <c r="C64" s="41">
        <v>22.4</v>
      </c>
      <c r="D64" s="41">
        <v>50</v>
      </c>
      <c r="E64" s="41">
        <v>100</v>
      </c>
      <c r="F64" s="91" t="s">
        <v>77</v>
      </c>
      <c r="G64" s="29"/>
      <c r="H64" s="30"/>
    </row>
    <row r="65" spans="1:8" s="10" customFormat="1" ht="18" customHeight="1">
      <c r="A65" s="67"/>
      <c r="B65" s="35" t="s">
        <v>29</v>
      </c>
      <c r="C65" s="41">
        <v>5</v>
      </c>
      <c r="D65" s="41">
        <v>5</v>
      </c>
      <c r="E65" s="41">
        <v>100</v>
      </c>
      <c r="F65" s="89"/>
      <c r="G65" s="29"/>
      <c r="H65" s="30"/>
    </row>
    <row r="66" spans="1:8" s="10" customFormat="1" ht="18" customHeight="1">
      <c r="A66" s="90"/>
      <c r="B66" s="43" t="s">
        <v>30</v>
      </c>
      <c r="C66" s="41">
        <v>20</v>
      </c>
      <c r="D66" s="41">
        <v>15</v>
      </c>
      <c r="E66" s="41">
        <v>15</v>
      </c>
      <c r="F66" s="89"/>
      <c r="G66" s="29"/>
      <c r="H66" s="30"/>
    </row>
    <row r="67" spans="1:8" s="10" customFormat="1">
      <c r="A67" s="101"/>
      <c r="B67" s="39" t="s">
        <v>31</v>
      </c>
      <c r="C67" s="41">
        <v>10</v>
      </c>
      <c r="D67" s="41">
        <v>10</v>
      </c>
      <c r="E67" s="41">
        <v>10</v>
      </c>
      <c r="F67" s="89"/>
      <c r="G67" s="42"/>
      <c r="H67" s="30"/>
    </row>
    <row r="68" spans="1:8" s="10" customFormat="1">
      <c r="A68" s="101"/>
      <c r="B68" s="39" t="s">
        <v>53</v>
      </c>
      <c r="C68" s="41">
        <v>10000</v>
      </c>
      <c r="D68" s="41">
        <v>10000</v>
      </c>
      <c r="E68" s="41">
        <v>1000</v>
      </c>
      <c r="F68" s="89"/>
      <c r="G68" s="29"/>
      <c r="H68" s="30"/>
    </row>
    <row r="69" spans="1:8" s="10" customFormat="1" ht="31.5">
      <c r="A69" s="101"/>
      <c r="B69" s="39" t="s">
        <v>58</v>
      </c>
      <c r="C69" s="41">
        <v>0</v>
      </c>
      <c r="D69" s="41">
        <v>100</v>
      </c>
      <c r="E69" s="41">
        <v>0</v>
      </c>
      <c r="F69" s="89"/>
      <c r="G69" s="29"/>
      <c r="H69" s="30"/>
    </row>
    <row r="70" spans="1:8" s="10" customFormat="1" ht="31.5">
      <c r="A70" s="101"/>
      <c r="B70" s="39" t="s">
        <v>59</v>
      </c>
      <c r="C70" s="41">
        <v>0</v>
      </c>
      <c r="D70" s="41">
        <v>60</v>
      </c>
      <c r="E70" s="41">
        <v>0</v>
      </c>
      <c r="F70" s="89"/>
      <c r="G70" s="29"/>
      <c r="H70" s="30"/>
    </row>
    <row r="71" spans="1:8" s="10" customFormat="1" ht="36.75" customHeight="1">
      <c r="A71" s="101"/>
      <c r="B71" s="39" t="s">
        <v>78</v>
      </c>
      <c r="C71" s="41">
        <v>0</v>
      </c>
      <c r="D71" s="41">
        <v>1000</v>
      </c>
      <c r="E71" s="41">
        <v>0</v>
      </c>
      <c r="F71" s="89"/>
      <c r="G71" s="29"/>
      <c r="H71" s="30"/>
    </row>
    <row r="72" spans="1:8" s="10" customFormat="1">
      <c r="A72" s="101"/>
      <c r="B72" s="39" t="s">
        <v>81</v>
      </c>
      <c r="C72" s="41">
        <v>0</v>
      </c>
      <c r="D72" s="41">
        <v>4000</v>
      </c>
      <c r="E72" s="41">
        <v>0</v>
      </c>
      <c r="F72" s="89"/>
      <c r="G72" s="29"/>
      <c r="H72" s="30"/>
    </row>
    <row r="73" spans="1:8" s="10" customFormat="1">
      <c r="A73" s="101"/>
      <c r="B73" s="39" t="s">
        <v>82</v>
      </c>
      <c r="C73" s="41">
        <v>0</v>
      </c>
      <c r="D73" s="41">
        <v>40</v>
      </c>
      <c r="E73" s="41">
        <v>0</v>
      </c>
      <c r="F73" s="89"/>
      <c r="G73" s="29"/>
      <c r="H73" s="30"/>
    </row>
    <row r="74" spans="1:8" s="10" customFormat="1">
      <c r="A74" s="101"/>
      <c r="B74" s="39" t="s">
        <v>91</v>
      </c>
      <c r="C74" s="41">
        <v>0</v>
      </c>
      <c r="D74" s="41">
        <v>0</v>
      </c>
      <c r="E74" s="41">
        <v>113.29</v>
      </c>
      <c r="F74" s="89"/>
      <c r="G74" s="29"/>
      <c r="H74" s="30"/>
    </row>
    <row r="75" spans="1:8" s="10" customFormat="1">
      <c r="A75" s="101"/>
      <c r="B75" s="40" t="s">
        <v>23</v>
      </c>
      <c r="C75" s="44">
        <f>SUM(C64:C74)</f>
        <v>10057.4</v>
      </c>
      <c r="D75" s="44">
        <f>SUM(D64:D74)</f>
        <v>15280</v>
      </c>
      <c r="E75" s="44">
        <f>SUM(E64:E74)</f>
        <v>1338.29</v>
      </c>
      <c r="F75" s="89"/>
      <c r="G75" s="29"/>
      <c r="H75" s="30"/>
    </row>
    <row r="76" spans="1:8" s="10" customFormat="1">
      <c r="A76" s="101"/>
      <c r="B76" s="40" t="s">
        <v>24</v>
      </c>
      <c r="C76" s="92">
        <f>C75+D75+E75</f>
        <v>26675.690000000002</v>
      </c>
      <c r="D76" s="93"/>
      <c r="E76" s="94"/>
      <c r="F76" s="89"/>
      <c r="G76" s="29"/>
      <c r="H76" s="30"/>
    </row>
    <row r="77" spans="1:8" s="10" customFormat="1">
      <c r="A77" s="101"/>
      <c r="B77" s="40" t="s">
        <v>26</v>
      </c>
      <c r="C77" s="44">
        <f>C62+C75</f>
        <v>37186.6</v>
      </c>
      <c r="D77" s="44">
        <f>D62+D75</f>
        <v>149132.28999999998</v>
      </c>
      <c r="E77" s="44">
        <f>E62+E75</f>
        <v>104132.185</v>
      </c>
      <c r="F77" s="89"/>
      <c r="G77" s="29"/>
      <c r="H77" s="30"/>
    </row>
    <row r="78" spans="1:8" s="10" customFormat="1">
      <c r="A78" s="101"/>
      <c r="B78" s="40" t="s">
        <v>25</v>
      </c>
      <c r="C78" s="92">
        <f>C77+D77+E77</f>
        <v>290451.07499999995</v>
      </c>
      <c r="D78" s="93"/>
      <c r="E78" s="94"/>
      <c r="F78" s="90"/>
      <c r="G78" s="29"/>
      <c r="H78" s="30"/>
    </row>
    <row r="79" spans="1:8" s="10" customFormat="1" ht="9" customHeight="1">
      <c r="A79" s="34"/>
      <c r="B79" s="50"/>
      <c r="C79" s="45"/>
      <c r="D79" s="45"/>
      <c r="E79" s="46"/>
      <c r="F79" s="47"/>
      <c r="G79" s="33"/>
      <c r="H79" s="30"/>
    </row>
    <row r="80" spans="1:8" s="10" customFormat="1" ht="0.75" customHeight="1">
      <c r="A80" s="34"/>
      <c r="B80" s="50"/>
      <c r="C80" s="48"/>
      <c r="D80" s="48"/>
      <c r="E80" s="49"/>
      <c r="F80" s="47"/>
      <c r="G80" s="33"/>
      <c r="H80" s="30"/>
    </row>
    <row r="81" spans="1:8" s="10" customFormat="1" ht="15" customHeight="1">
      <c r="A81" s="50" t="s">
        <v>46</v>
      </c>
      <c r="B81" s="50"/>
      <c r="C81" s="51"/>
      <c r="D81" s="51"/>
      <c r="E81" s="51"/>
      <c r="F81" s="50" t="s">
        <v>52</v>
      </c>
      <c r="G81" s="33"/>
      <c r="H81" s="30"/>
    </row>
    <row r="82" spans="1:8" s="10" customFormat="1" ht="3.75" hidden="1" customHeight="1">
      <c r="A82" s="50"/>
      <c r="B82" s="52"/>
      <c r="C82" s="50"/>
      <c r="D82" s="50"/>
      <c r="E82" s="50"/>
      <c r="F82" s="50"/>
      <c r="G82" s="33"/>
      <c r="H82" s="30"/>
    </row>
    <row r="83" spans="1:8" s="10" customFormat="1" ht="18.75" customHeight="1">
      <c r="A83" s="47" t="s">
        <v>90</v>
      </c>
      <c r="B83" s="52"/>
      <c r="C83" s="50"/>
      <c r="D83" s="50"/>
      <c r="E83" s="50"/>
      <c r="F83" s="50"/>
      <c r="G83" s="33"/>
      <c r="H83" s="30"/>
    </row>
    <row r="84" spans="1:8" s="10" customFormat="1">
      <c r="A84" s="47"/>
      <c r="B84" s="15"/>
      <c r="C84" s="53"/>
      <c r="D84" s="53"/>
      <c r="E84" s="54"/>
      <c r="F84" s="47"/>
      <c r="G84" s="33"/>
      <c r="H84" s="30"/>
    </row>
    <row r="85" spans="1:8" s="10" customFormat="1">
      <c r="A85" s="55"/>
      <c r="B85" s="15"/>
      <c r="C85" s="53" t="s">
        <v>7</v>
      </c>
      <c r="D85" s="53"/>
      <c r="E85" s="54"/>
      <c r="F85" s="47"/>
      <c r="G85" s="33"/>
      <c r="H85" s="30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 ht="18" customHeight="1">
      <c r="A93" s="17"/>
      <c r="B93" s="15"/>
      <c r="E93" s="16"/>
      <c r="F93" s="23"/>
      <c r="G93" s="4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15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10" customFormat="1">
      <c r="A168" s="17"/>
      <c r="B168" s="7"/>
      <c r="E168" s="16"/>
      <c r="G168" s="3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C171" s="10"/>
      <c r="D171" s="10"/>
      <c r="E171" s="16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 s="5" customFormat="1">
      <c r="A580" s="6"/>
      <c r="B580" s="7"/>
      <c r="E580" s="8"/>
      <c r="G580" s="2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A596" s="6"/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  <row r="625" spans="3:5">
      <c r="C625" s="5"/>
      <c r="D625" s="5"/>
      <c r="E625" s="8"/>
    </row>
  </sheetData>
  <autoFilter ref="A5:F78">
    <filterColumn colId="2" showButton="0"/>
    <filterColumn colId="3" showButton="0"/>
  </autoFilter>
  <mergeCells count="13">
    <mergeCell ref="F1:F3"/>
    <mergeCell ref="A5:A6"/>
    <mergeCell ref="C5:E5"/>
    <mergeCell ref="B5:B6"/>
    <mergeCell ref="F5:F6"/>
    <mergeCell ref="C78:E78"/>
    <mergeCell ref="A66:A78"/>
    <mergeCell ref="C63:E63"/>
    <mergeCell ref="A7:A63"/>
    <mergeCell ref="F7:F63"/>
    <mergeCell ref="F64:F78"/>
    <mergeCell ref="C76:E76"/>
    <mergeCell ref="A4:F4"/>
  </mergeCells>
  <phoneticPr fontId="0" type="noConversion"/>
  <pageMargins left="0.25" right="0.25" top="0.75" bottom="0.75" header="0.3" footer="0.3"/>
  <pageSetup paperSize="9" scale="53" fitToHeight="0" orientation="landscape" verticalDpi="300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2024-11-25T06:11:56Z</cp:lastPrinted>
  <dcterms:created xsi:type="dcterms:W3CDTF">1996-10-08T23:32:33Z</dcterms:created>
  <dcterms:modified xsi:type="dcterms:W3CDTF">2024-11-26T09:36:43Z</dcterms:modified>
</cp:coreProperties>
</file>